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<sst xmlns="http://schemas.openxmlformats.org/spreadsheetml/2006/main" count="20" uniqueCount="20">
  <si>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Потери.,                      кВт*ч</t>
  </si>
  <si>
    <t>Мес.                                       № счет -фактуры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</si>
  <si>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</si>
  <si>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</si>
  <si>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</si>
  <si>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</si>
  <si>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</si>
  <si>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>Закупка ПО "Полет" электрической энергии для компенсации потерь в сетях за 2022 год</t>
  </si>
  <si>
    <t>Договор № 55100001013001 от 10.09.2021                                             с АО "Петербургская сбытовая компания"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</si>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</sst>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sarchukea\Desktop\2.1.&#1056;&#1077;&#1077;&#1089;&#1090;&#1088;%20&#1079;&#1072;%202022%20&#1075;.%20&#1087;&#1086;%20&#1101;&#1083;.&#1101;&#1085;.&#1047;&#1072;&#1087;&#1086;&#1083;&#1085;&#1103;&#1090;&#1100;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1-11"/>
      <sheetName val="2022 ЗДУ"/>
      <sheetName val="для РЭК на сайт"/>
    </sheetNames>
    <sheetDataSet>
      <sheetData sheetId="0">
        <row r="7">
          <cell r="H7">
            <v>38330</v>
          </cell>
          <cell r="I7">
            <v>2.62088</v>
          </cell>
        </row>
        <row r="8">
          <cell r="H8">
            <v>467800</v>
          </cell>
          <cell r="I8">
            <v>2.64315</v>
          </cell>
        </row>
        <row r="9">
          <cell r="H9">
            <v>2661.462383</v>
          </cell>
          <cell r="I9">
            <v>2.95454</v>
          </cell>
        </row>
        <row r="10">
          <cell r="H10">
            <v>467800</v>
          </cell>
          <cell r="I10">
            <v>2.97681</v>
          </cell>
        </row>
        <row r="11">
          <cell r="H11">
            <v>40534.451118</v>
          </cell>
          <cell r="I11">
            <v>2.68912</v>
          </cell>
        </row>
        <row r="12">
          <cell r="H12">
            <v>467800</v>
          </cell>
          <cell r="I12">
            <v>2.71139</v>
          </cell>
        </row>
        <row r="13">
          <cell r="H13">
            <v>55229.42236</v>
          </cell>
          <cell r="I13">
            <v>2.66409</v>
          </cell>
        </row>
        <row r="14">
          <cell r="H14">
            <v>467800</v>
          </cell>
          <cell r="I14">
            <v>2.68636</v>
          </cell>
        </row>
        <row r="15">
          <cell r="H15">
            <v>17383.29861</v>
          </cell>
          <cell r="I15">
            <v>2.59941</v>
          </cell>
        </row>
        <row r="16">
          <cell r="H16">
            <v>467800</v>
          </cell>
          <cell r="I16">
            <v>2.62168</v>
          </cell>
        </row>
        <row r="17">
          <cell r="H17">
            <v>11369.91477</v>
          </cell>
          <cell r="I17">
            <v>2.63256</v>
          </cell>
        </row>
        <row r="18">
          <cell r="H18">
            <v>467800</v>
          </cell>
          <cell r="I18">
            <v>2.65483</v>
          </cell>
        </row>
        <row r="19">
          <cell r="H19">
            <v>31582.363791</v>
          </cell>
          <cell r="I19">
            <v>2.81698</v>
          </cell>
        </row>
        <row r="20">
          <cell r="H20">
            <v>467800</v>
          </cell>
          <cell r="I20">
            <v>2.74296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I45" sqref="I45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1" t="s">
        <v>7</v>
      </c>
      <c r="B1" s="21"/>
      <c r="C1" s="21"/>
      <c r="D1" s="21"/>
    </row>
    <row r="2" spans="1:4" ht="29.25" customHeight="1">
      <c r="A2" s="22" t="s">
        <v>8</v>
      </c>
      <c r="B2" s="22"/>
      <c r="C2" s="22"/>
      <c r="D2" s="22"/>
    </row>
    <row r="3" spans="1:4" ht="15" customHeight="1">
      <c r="A3" s="23"/>
      <c r="B3" s="23"/>
      <c r="C3" s="23"/>
      <c r="D3" s="23"/>
    </row>
    <row r="4" ht="3" customHeight="1">
      <c r="A4" s="2"/>
    </row>
    <row r="5" spans="1:4" ht="38.25" customHeight="1">
      <c r="A5" s="24" t="s">
        <v>1</v>
      </c>
      <c r="B5" s="24" t="s">
        <v>5</v>
      </c>
      <c r="C5" s="24"/>
      <c r="D5" s="24"/>
    </row>
    <row r="6" spans="1:4" ht="40.5" customHeight="1">
      <c r="A6" s="24"/>
      <c r="B6" s="6" t="s">
        <v>0</v>
      </c>
      <c r="C6" s="6" t="s">
        <v>3</v>
      </c>
      <c r="D6" s="6" t="s">
        <v>4</v>
      </c>
    </row>
    <row r="7" spans="1:4" ht="18.75" customHeight="1">
      <c r="A7" s="24" t="s">
        <v>2</v>
      </c>
      <c r="B7" s="3">
        <f>+'[1]2022 1-11'!H7</f>
        <v>38330</v>
      </c>
      <c r="C7" s="4">
        <f>+'[1]2022 1-11'!I7</f>
        <v>2.62088</v>
      </c>
      <c r="D7" s="5">
        <f>B7*C7</f>
        <v>100458.3304</v>
      </c>
    </row>
    <row r="8" spans="1:4" ht="18.75" customHeight="1">
      <c r="A8" s="24"/>
      <c r="B8" s="3">
        <f>+'[1]2022 1-11'!H8</f>
        <v>467800</v>
      </c>
      <c r="C8" s="4">
        <f>+'[1]2022 1-11'!I8</f>
        <v>2.64315</v>
      </c>
      <c r="D8" s="5">
        <f aca="true" t="shared" si="0" ref="D8:D30">B8*C8</f>
        <v>1236465.5699999998</v>
      </c>
    </row>
    <row r="9" spans="1:4" ht="18.75" customHeight="1">
      <c r="A9" s="24" t="s">
        <v>6</v>
      </c>
      <c r="B9" s="3">
        <f>+'[1]2022 1-11'!H9</f>
        <v>2661.462383</v>
      </c>
      <c r="C9" s="4">
        <f>+'[1]2022 1-11'!I9</f>
        <v>2.95454</v>
      </c>
      <c r="D9" s="5">
        <f t="shared" si="0"/>
        <v>7863.39706906882</v>
      </c>
    </row>
    <row r="10" spans="1:4" ht="18.75" customHeight="1">
      <c r="A10" s="24"/>
      <c r="B10" s="3">
        <f>+'[1]2022 1-11'!H10</f>
        <v>467800</v>
      </c>
      <c r="C10" s="4">
        <f>+'[1]2022 1-11'!I10</f>
        <v>2.97681</v>
      </c>
      <c r="D10" s="5">
        <f t="shared" si="0"/>
        <v>1392551.7179999999</v>
      </c>
    </row>
    <row r="11" spans="1:4" ht="18.75" customHeight="1">
      <c r="A11" s="24" t="s">
        <v>9</v>
      </c>
      <c r="B11" s="3">
        <f>+'[1]2022 1-11'!H11</f>
        <v>40534.451118</v>
      </c>
      <c r="C11" s="4">
        <f>+'[1]2022 1-11'!I11</f>
        <v>2.68912</v>
      </c>
      <c r="D11" s="5">
        <f t="shared" si="0"/>
        <v>109002.00319043615</v>
      </c>
    </row>
    <row r="12" spans="1:4" ht="18.75" customHeight="1">
      <c r="A12" s="24"/>
      <c r="B12" s="3">
        <f>+'[1]2022 1-11'!H12</f>
        <v>467800</v>
      </c>
      <c r="C12" s="4">
        <f>+'[1]2022 1-11'!I12</f>
        <v>2.71139</v>
      </c>
      <c r="D12" s="5">
        <f t="shared" si="0"/>
        <v>1268388.242</v>
      </c>
    </row>
    <row r="13" spans="1:4" ht="18.75" customHeight="1" hidden="1">
      <c r="A13" s="24" t="s">
        <v>10</v>
      </c>
      <c r="B13" s="3">
        <f>+'[1]2022 1-11'!H13</f>
        <v>55229.42236</v>
      </c>
      <c r="C13" s="4">
        <f>+'[1]2022 1-11'!I13</f>
        <v>2.66409</v>
      </c>
      <c r="D13" s="5">
        <f t="shared" si="0"/>
        <v>147136.15181505238</v>
      </c>
    </row>
    <row r="14" spans="1:4" ht="18.75" customHeight="1" hidden="1">
      <c r="A14" s="24"/>
      <c r="B14" s="3">
        <f>+'[1]2022 1-11'!H14</f>
        <v>467800</v>
      </c>
      <c r="C14" s="4">
        <f>+'[1]2022 1-11'!I14</f>
        <v>2.68636</v>
      </c>
      <c r="D14" s="5">
        <f t="shared" si="0"/>
        <v>1256679.208</v>
      </c>
    </row>
    <row r="15" spans="1:4" ht="18.75" customHeight="1" hidden="1">
      <c r="A15" s="24" t="s">
        <v>11</v>
      </c>
      <c r="B15" s="3">
        <f>+'[1]2022 1-11'!H15</f>
        <v>17383.29861</v>
      </c>
      <c r="C15" s="4">
        <f>+'[1]2022 1-11'!I15</f>
        <v>2.59941</v>
      </c>
      <c r="D15" s="5">
        <f t="shared" si="0"/>
        <v>45186.32023982011</v>
      </c>
    </row>
    <row r="16" spans="1:4" ht="18.75" customHeight="1" hidden="1">
      <c r="A16" s="24"/>
      <c r="B16" s="3">
        <f>+'[1]2022 1-11'!H16</f>
        <v>467800</v>
      </c>
      <c r="C16" s="4">
        <f>+'[1]2022 1-11'!I16</f>
        <v>2.62168</v>
      </c>
      <c r="D16" s="5">
        <f t="shared" si="0"/>
        <v>1226421.904</v>
      </c>
    </row>
    <row r="17" spans="1:4" ht="18.75" customHeight="1" hidden="1">
      <c r="A17" s="25" t="s">
        <v>12</v>
      </c>
      <c r="B17" s="3">
        <f>+'[1]2022 1-11'!H17</f>
        <v>11369.91477</v>
      </c>
      <c r="C17" s="4">
        <f>+'[1]2022 1-11'!I17</f>
        <v>2.63256</v>
      </c>
      <c r="D17" s="5">
        <f t="shared" si="0"/>
        <v>29931.982826911197</v>
      </c>
    </row>
    <row r="18" spans="1:4" ht="18.75" customHeight="1" hidden="1">
      <c r="A18" s="26"/>
      <c r="B18" s="3">
        <f>+'[1]2022 1-11'!H18</f>
        <v>467800</v>
      </c>
      <c r="C18" s="4">
        <f>+'[1]2022 1-11'!I18</f>
        <v>2.65483</v>
      </c>
      <c r="D18" s="5">
        <f t="shared" si="0"/>
        <v>1241929.474</v>
      </c>
    </row>
    <row r="19" spans="1:4" ht="18.75" customHeight="1" hidden="1">
      <c r="A19" s="24" t="s">
        <v>13</v>
      </c>
      <c r="B19" s="3">
        <f>+'[1]2022 1-11'!H19</f>
        <v>31582.363791</v>
      </c>
      <c r="C19" s="4">
        <f>+'[1]2022 1-11'!I19</f>
        <v>2.81698</v>
      </c>
      <c r="D19" s="5">
        <f t="shared" si="0"/>
        <v>88966.88715197118</v>
      </c>
    </row>
    <row r="20" spans="1:4" ht="18.75" customHeight="1" hidden="1">
      <c r="A20" s="24"/>
      <c r="B20" s="3">
        <f>'[1]2022 1-11'!H20</f>
        <v>467800</v>
      </c>
      <c r="C20" s="4">
        <f>'[1]2022 1-11'!I20</f>
        <v>2.74296</v>
      </c>
      <c r="D20" s="5">
        <f>B20*C20</f>
        <v>1283156.688</v>
      </c>
    </row>
    <row r="21" spans="1:4" ht="18.75" customHeight="1" hidden="1">
      <c r="A21" s="24" t="s">
        <v>14</v>
      </c>
      <c r="B21" s="3">
        <f>+'[1]2022 1-11'!H21</f>
        <v>0</v>
      </c>
      <c r="C21" s="4">
        <f>+'[1]2022 1-11'!I21</f>
        <v>0</v>
      </c>
      <c r="D21" s="5">
        <f t="shared" si="0"/>
        <v>0</v>
      </c>
    </row>
    <row r="22" spans="1:4" ht="18.75" customHeight="1" hidden="1">
      <c r="A22" s="24"/>
      <c r="B22" s="3">
        <v>467800</v>
      </c>
      <c r="C22" s="4">
        <f>+'[1]2022 1-11'!I22</f>
        <v>0</v>
      </c>
      <c r="D22" s="5">
        <f t="shared" si="0"/>
        <v>0</v>
      </c>
    </row>
    <row r="23" spans="1:4" ht="18.75" customHeight="1" hidden="1">
      <c r="A23" s="24" t="s">
        <v>15</v>
      </c>
      <c r="B23" s="3">
        <f>+'[1]2022 1-11'!H23</f>
        <v>0</v>
      </c>
      <c r="C23" s="4">
        <f>+'[1]2022 1-11'!I23</f>
        <v>0</v>
      </c>
      <c r="D23" s="5">
        <f t="shared" si="0"/>
        <v>0</v>
      </c>
    </row>
    <row r="24" spans="1:4" ht="18.75" customHeight="1" hidden="1">
      <c r="A24" s="24"/>
      <c r="B24" s="3">
        <f>+'[1]2022 1-11'!H24</f>
        <v>0</v>
      </c>
      <c r="C24" s="4">
        <f>+'[1]2022 1-11'!I24</f>
        <v>0</v>
      </c>
      <c r="D24" s="5">
        <f t="shared" si="0"/>
        <v>0</v>
      </c>
    </row>
    <row r="25" spans="1:4" ht="18.75" customHeight="1" hidden="1">
      <c r="A25" s="24" t="s">
        <v>16</v>
      </c>
      <c r="B25" s="3">
        <f>+'[1]2022 1-11'!H25</f>
        <v>0</v>
      </c>
      <c r="C25" s="4">
        <f>+'[1]2022 1-11'!I25</f>
        <v>0</v>
      </c>
      <c r="D25" s="5">
        <f t="shared" si="0"/>
        <v>0</v>
      </c>
    </row>
    <row r="26" spans="1:4" ht="18.75" customHeight="1" hidden="1">
      <c r="A26" s="24"/>
      <c r="B26" s="3">
        <f>+'[1]2022 1-11'!H26</f>
        <v>0</v>
      </c>
      <c r="C26" s="4">
        <f>+'[1]2022 1-11'!I26</f>
        <v>0</v>
      </c>
      <c r="D26" s="5">
        <f t="shared" si="0"/>
        <v>0</v>
      </c>
    </row>
    <row r="27" spans="1:4" ht="18.75" customHeight="1" hidden="1">
      <c r="A27" s="24" t="s">
        <v>17</v>
      </c>
      <c r="B27" s="3">
        <f>+'[1]2022 1-11'!H27</f>
        <v>0</v>
      </c>
      <c r="C27" s="4">
        <f>+'[1]2022 1-11'!I27</f>
        <v>0</v>
      </c>
      <c r="D27" s="5">
        <f t="shared" si="0"/>
        <v>0</v>
      </c>
    </row>
    <row r="28" spans="1:4" ht="18.75" customHeight="1" hidden="1">
      <c r="A28" s="24"/>
      <c r="B28" s="3">
        <f>+'[1]2022 1-11'!H28</f>
        <v>0</v>
      </c>
      <c r="C28" s="4">
        <f>+'[1]2022 1-11'!I28</f>
        <v>0</v>
      </c>
      <c r="D28" s="5">
        <f t="shared" si="0"/>
        <v>0</v>
      </c>
    </row>
    <row r="29" spans="1:4" ht="18.75" customHeight="1" hidden="1">
      <c r="A29" s="24" t="s">
        <v>18</v>
      </c>
      <c r="B29" s="3">
        <f>+'[1]2022 1-11'!H29</f>
        <v>0</v>
      </c>
      <c r="C29" s="4">
        <f>+'[1]2022 1-11'!I29</f>
        <v>0</v>
      </c>
      <c r="D29" s="5">
        <f t="shared" si="0"/>
        <v>0</v>
      </c>
    </row>
    <row r="30" spans="1:4" ht="18.75" customHeight="1" hidden="1">
      <c r="A30" s="24"/>
      <c r="B30" s="3">
        <f>+'[1]2022 1-11'!H30</f>
        <v>0</v>
      </c>
      <c r="C30" s="4">
        <f>+'[1]2022 1-11'!I30</f>
        <v>0</v>
      </c>
      <c r="D30" s="5">
        <f t="shared" si="0"/>
        <v>0</v>
      </c>
    </row>
    <row r="31" spans="1:4" ht="21.75" customHeight="1" hidden="1">
      <c r="A31" s="8" t="s">
        <v>19</v>
      </c>
      <c r="B31" s="9">
        <f>SUM(B7:B30)</f>
        <v>3939490.9130320004</v>
      </c>
      <c r="C31" s="10">
        <f>+D31/B31</f>
        <v>2.3947606645022934</v>
      </c>
      <c r="D31" s="11">
        <f>SUM(D7:D30)</f>
        <v>9434137.87669326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7"/>
      <c r="C33" s="27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23:A24"/>
    <mergeCell ref="A25:A26"/>
    <mergeCell ref="A27:A28"/>
    <mergeCell ref="A29:A30"/>
    <mergeCell ref="B33:D33"/>
    <mergeCell ref="A19:A20"/>
    <mergeCell ref="A17:A18"/>
    <mergeCell ref="A15:A16"/>
    <mergeCell ref="A13:A14"/>
    <mergeCell ref="A21:A22"/>
    <mergeCell ref="A11:A12"/>
    <mergeCell ref="A9:A10"/>
    <mergeCell ref="A1:D1"/>
    <mergeCell ref="A2:D2"/>
    <mergeCell ref="A3:D3"/>
    <mergeCell ref="A5:A6"/>
    <mergeCell ref="B5:D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Слесарчук Елена Александровна</cp:lastModifiedBy>
  <cp:lastPrinted>2021-04-24T06:17:33Z</cp:lastPrinted>
  <dcterms:created xsi:type="dcterms:W3CDTF">2006-06-02T10:02:00Z</dcterms:created>
  <dcterms:modified xsi:type="dcterms:W3CDTF">2022-08-23T04:17:42Z</dcterms:modified>
  <cp:category/>
  <cp:version/>
  <cp:contentType/>
  <cp:contentStatus/>
</cp:coreProperties>
</file>