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15" yWindow="255" windowWidth="16605" windowHeight="12330"/>
  </bookViews>
  <sheets>
    <sheet name="приложение" sheetId="3" r:id="rId1"/>
    <sheet name="приложение 1" sheetId="4" r:id="rId2"/>
    <sheet name="приложение 2" sheetId="5" r:id="rId3"/>
    <sheet name="приложение 5" sheetId="8" r:id="rId4"/>
  </sheets>
  <externalReferences>
    <externalReference r:id="rId5"/>
    <externalReference r:id="rId6"/>
    <externalReference r:id="rId7"/>
    <externalReference r:id="rId8"/>
  </externalReferences>
  <definedNames>
    <definedName name="_xlnm.Print_Titles" localSheetId="2">'приложение 2'!$8:$10</definedName>
    <definedName name="_xlnm.Print_Titles" localSheetId="3">'приложение 5'!$10:$14</definedName>
  </definedNames>
  <calcPr calcId="145621"/>
</workbook>
</file>

<file path=xl/calcChain.xml><?xml version="1.0" encoding="utf-8"?>
<calcChain xmlns="http://schemas.openxmlformats.org/spreadsheetml/2006/main">
  <c r="BF14" i="5" l="1"/>
  <c r="DI52" i="8"/>
  <c r="CX52" i="8"/>
  <c r="DI50" i="8"/>
  <c r="CX50" i="8"/>
  <c r="DI49" i="8"/>
  <c r="CX49" i="8"/>
  <c r="CX77" i="5"/>
  <c r="CX58" i="5"/>
  <c r="BF58" i="5"/>
  <c r="CX56" i="5"/>
  <c r="BF56" i="5"/>
  <c r="BF55" i="5"/>
  <c r="CX51" i="5"/>
  <c r="BF51" i="5"/>
  <c r="BF48" i="5"/>
  <c r="CX32" i="5"/>
  <c r="CX55" i="5" l="1"/>
  <c r="CB58" i="5"/>
  <c r="CB56" i="5"/>
  <c r="CB55" i="5"/>
  <c r="CB51" i="5"/>
  <c r="CX69" i="5"/>
  <c r="BF13" i="5"/>
  <c r="BF32" i="5"/>
  <c r="CB77" i="5" l="1"/>
  <c r="CB57" i="5" l="1"/>
  <c r="BF77" i="5"/>
  <c r="BF57" i="5" l="1"/>
  <c r="CX57" i="5" l="1"/>
  <c r="CB48" i="5" l="1"/>
  <c r="CB13" i="5" s="1"/>
  <c r="CB14" i="5" s="1"/>
  <c r="CX48" i="5" l="1"/>
  <c r="CX13" i="5" s="1"/>
  <c r="CX14" i="5" s="1"/>
</calcChain>
</file>

<file path=xl/sharedStrings.xml><?xml version="1.0" encoding="utf-8"?>
<sst xmlns="http://schemas.openxmlformats.org/spreadsheetml/2006/main" count="351" uniqueCount="260">
  <si>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</si>
  <si>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</si>
  <si>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</si>
  <si>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</si>
  <si>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</si>
  <si>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</si>
  <si>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(вид цены (тарифа) на</t>
  </si>
  <si>
    <t>(расчетный период регулирования)</t>
  </si>
  <si>
    <t>год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</si>
  <si>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</si>
  <si>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</si>
  <si>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</si>
  <si>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</si>
  <si>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</si>
  <si>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</si>
  <si>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</si>
  <si>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</si>
  <si>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</si>
  <si>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</si>
  <si>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</si>
  <si>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</si>
  <si>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</si>
  <si>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</si>
  <si>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</si>
  <si>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</si>
  <si>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</si>
  <si>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</si>
  <si>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</si>
  <si>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</si>
  <si>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</si>
  <si>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</si>
  <si>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</si>
  <si>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</si>
  <si>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</si>
  <si>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</si>
  <si>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</si>
  <si>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</si>
  <si>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</si>
  <si>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</si>
  <si>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</si>
  <si>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</si>
  <si>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</si>
  <si>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</si>
  <si>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</si>
  <si>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</si>
  <si>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</si>
  <si>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</si>
  <si>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</si>
  <si>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</si>
  <si>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</si>
  <si>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</si>
  <si>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</si>
  <si>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</si>
  <si>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</si>
  <si>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</si>
  <si>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</si>
  <si>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</si>
  <si>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</si>
  <si>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</si>
  <si>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</si>
  <si>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</si>
  <si>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</si>
  <si>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</si>
  <si>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</si>
  <si>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</si>
  <si>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</si>
  <si>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</si>
  <si>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</si>
  <si>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</si>
  <si>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</si>
  <si>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</si>
  <si>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</si>
  <si>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</si>
  <si>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</si>
  <si>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</si>
  <si>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</si>
  <si>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</si>
  <si>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</si>
  <si>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</si>
  <si>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</si>
  <si>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</si>
  <si>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</si>
  <si>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</si>
  <si>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</si>
  <si>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</si>
  <si>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</si>
  <si>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</si>
  <si>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</si>
  <si>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</si>
  <si>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</si>
  <si>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</si>
  <si>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</si>
  <si>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</si>
  <si>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</si>
  <si>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</si>
  <si>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</si>
  <si>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</si>
  <si>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</si>
  <si>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</si>
  <si>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</si>
  <si>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</si>
  <si>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</si>
  <si>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</si>
  <si>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</si>
  <si>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</si>
  <si>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</si>
  <si>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</si>
  <si>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</si>
  <si>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</si>
  <si>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</si>
  <si>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</si>
  <si>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</si>
  <si>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</si>
  <si>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</si>
  <si>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</si>
  <si>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</si>
  <si>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</si>
  <si>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</si>
  <si>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</si>
  <si>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</si>
  <si>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</si>
  <si>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</si>
  <si>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</si>
  <si>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</si>
  <si>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</si>
  <si>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</si>
  <si>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</si>
  <si>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</si>
  <si>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</si>
  <si>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</si>
  <si>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</si>
  <si>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</si>
  <si>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</si>
  <si>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</si>
  <si>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</si>
  <si>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</si>
  <si>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</si>
  <si>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</si>
  <si>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</si>
  <si>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</si>
  <si>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</si>
  <si>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</si>
  <si>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</si>
  <si>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</si>
  <si>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</si>
  <si>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</si>
  <si>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</si>
  <si>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</si>
  <si>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</si>
  <si>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</si>
  <si>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на базовый период*</t>
  </si>
  <si>
    <t>менее 150 кВт</t>
  </si>
  <si>
    <t>от 150 кВт до 670 кВт</t>
  </si>
  <si>
    <t>от 670 кВт до 10 МВт</t>
  </si>
  <si>
    <t>не менее 10 МВт</t>
  </si>
  <si>
    <t>на тепловую энергию</t>
  </si>
  <si>
    <t>фонда оплаты труда по регулируемым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</si>
  <si>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</si>
  <si>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</si>
  <si>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</si>
  <si>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</si>
  <si>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</si>
  <si>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</si>
  <si>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</si>
  <si>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</si>
  <si>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</si>
  <si>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</si>
  <si>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</si>
  <si>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</si>
  <si>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</si>
  <si>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</si>
  <si>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</si>
  <si>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</si>
  <si>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</si>
  <si>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</si>
  <si>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</si>
  <si>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</si>
  <si>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</si>
  <si>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</si>
  <si>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</si>
  <si>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</si>
  <si>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</si>
  <si>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</si>
  <si>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</si>
  <si>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</si>
  <si>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</si>
  <si>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</si>
  <si>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</si>
  <si>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</si>
  <si>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</si>
  <si>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</si>
  <si>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</si>
  <si>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</si>
  <si>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</si>
  <si>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</si>
  <si>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</si>
  <si>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</si>
  <si>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</si>
  <si>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</si>
  <si>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</si>
  <si>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</si>
  <si>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</si>
  <si>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</si>
  <si>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</si>
  <si>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</si>
  <si>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</si>
  <si>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</si>
  <si>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</si>
  <si>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</si>
  <si>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</si>
  <si>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</si>
  <si>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</si>
  <si>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</si>
  <si>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</si>
  <si>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</si>
  <si>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</si>
  <si>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</si>
  <si>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</si>
  <si>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</si>
  <si>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</si>
  <si>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</si>
  <si>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</si>
  <si>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</si>
  <si>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</si>
  <si>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</si>
  <si>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</si>
  <si>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</si>
  <si>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</si>
  <si>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</si>
  <si>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</si>
  <si>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</si>
  <si>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</si>
  <si>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</si>
  <si>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</si>
  <si>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</si>
  <si>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</si>
  <si>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</si>
  <si>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</si>
  <si>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</si>
  <si>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</si>
  <si>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</si>
  <si>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</si>
  <si>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ции потерь электрической энергии»</t>
  </si>
  <si>
    <t>Для генерирующих объектов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</si>
  <si>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</si>
  <si>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</si>
  <si>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644021, город Омск, Б.Хмельницкого ул., д.226</t>
  </si>
  <si>
    <t>8-(3812)-39-72-24</t>
  </si>
  <si>
    <t xml:space="preserve"> -</t>
  </si>
  <si>
    <t xml:space="preserve"> Показатели</t>
  </si>
  <si>
    <t>«Производственное объединение «Полет»  - филиал акционерного общества «Государственный космический научно-производственный центр им. М. В. Хруничева»</t>
  </si>
  <si>
    <t>"ПО "Полет" - филиал АО "ГКНПЦ им. М.В. Хруничева"</t>
  </si>
  <si>
    <t>«ПО «Полет» - филиал «АО ГКНПЦ им. М.В. Хруничева»</t>
  </si>
  <si>
    <t>«Производственное объединение «Полет»  - филиал акционенрного общества «Государственный космический научно-производственный центр им. М. В. Хруничева»</t>
  </si>
  <si>
    <t>7730239877</t>
  </si>
  <si>
    <t>550643001</t>
  </si>
  <si>
    <t>8-(3812)-39-74-43</t>
  </si>
  <si>
    <t>главный энергетик Буравлев Евгений Николаевич</t>
  </si>
  <si>
    <r>
      <t xml:space="preserve"> oge.polet@khrunichev.ru;</t>
    </r>
    <r>
      <rPr>
        <sz val="10"/>
        <color theme="10"/>
        <rFont val="Arial Cyr"/>
        <charset val="204"/>
      </rPr>
      <t xml:space="preserve">    </t>
    </r>
    <r>
      <rPr>
        <u/>
        <sz val="10"/>
        <color theme="10"/>
        <rFont val="Arial Cyr"/>
        <charset val="204"/>
      </rPr>
      <t xml:space="preserve"> info.polet@khrunichev.ru</t>
    </r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</si>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</sst>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9" fillId="0" borderId="0" xfId="1" applyAlignment="1" applyProtection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top"/>
    </xf>
    <xf numFmtId="2" fontId="1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4" fontId="1" fillId="0" borderId="0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164" fontId="1" fillId="0" borderId="0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right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right" vertical="top"/>
    </xf>
    <xf numFmtId="0" fontId="1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2" fontId="1" fillId="0" borderId="9" xfId="0" applyNumberFormat="1" applyFont="1" applyBorder="1" applyAlignment="1">
      <alignment horizontal="right" vertical="top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center"/>
    </xf>
    <xf numFmtId="14" fontId="1" fillId="0" borderId="9" xfId="0" applyNumberFormat="1" applyFont="1" applyBorder="1" applyAlignment="1">
      <alignment horizontal="center" vertical="top"/>
    </xf>
    <xf numFmtId="4" fontId="1" fillId="0" borderId="9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6;&#1069;&#1050;%20&#1085;&#1072;%202021\&#1092;&#1072;&#1082;&#1090;%202019%20&#1087;&#1083;&#1072;&#1085;%202021%20&#1101;&#1083;\&#1058;&#1072;&#1073;&#1083;&#1080;&#1094;&#1099;%20&#1087;&#1086;%20&#1087;&#1077;&#1088;&#1077;&#1076;&#1072;&#1095;&#1077;%20&#1101;&#1083;&#1077;&#1082;&#1090;&#1088;&#1080;&#1095;&#1077;&#1089;&#1082;&#1086;&#1081;%20&#1101;&#1085;&#1077;&#1088;&#1075;&#1080;&#1080;%202019-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%20&#1087;&#1086;%20&#1087;&#1077;&#1088;&#1077;&#1076;&#1072;&#1095;&#1077;%20&#1101;&#1083;&#1077;&#1082;&#1090;&#1088;&#1080;&#1095;&#1077;&#1089;&#1082;&#1086;&#1081;%20&#1101;&#1085;&#1077;&#1088;&#1075;&#1080;&#1080;%202019-2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73;&#1083;&#1080;&#1094;&#1072;%20&#1088;&#1072;&#1089;&#1093;&#1086;&#1076;&#1086;&#1074;%202019-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56;&#1069;&#1050;%20&#1085;&#1072;%202021\&#1092;&#1072;&#1082;&#1090;%202019%20&#1087;&#1083;&#1072;&#1085;%202021%20&#1101;&#1083;\&#1090;&#1072;&#1073;&#1083;&#1080;&#1094;&#1072;%20&#1088;&#1072;&#1089;&#1093;&#1086;&#1076;&#1086;&#1074;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ИМАНИЕ"/>
      <sheetName val="П 1.3"/>
      <sheetName val="П 1.4"/>
      <sheetName val="П 1.5"/>
      <sheetName val="П 1.6"/>
      <sheetName val="чис-ль р-чих"/>
      <sheetName val="1.15"/>
      <sheetName val="1.16"/>
      <sheetName val="1.17"/>
      <sheetName val="1.17.1"/>
      <sheetName val="1.20"/>
      <sheetName val="1.18.2"/>
      <sheetName val="1.20.3"/>
      <sheetName val="1.21.3"/>
      <sheetName val="1.24"/>
      <sheetName val="1.25"/>
      <sheetName val="1.27"/>
      <sheetName val="2.1"/>
      <sheetName val="2.2"/>
      <sheetName val="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C25">
            <v>30103.29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D22">
            <v>98.879000000000005</v>
          </cell>
        </row>
      </sheetData>
      <sheetData sheetId="16">
        <row r="10">
          <cell r="N10">
            <v>110077.18</v>
          </cell>
        </row>
      </sheetData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ИМАНИЕ"/>
      <sheetName val="П 1.3"/>
      <sheetName val="П 1.4"/>
      <sheetName val="П 1.5"/>
      <sheetName val="П 1.6"/>
      <sheetName val="чис-ль р-чих"/>
      <sheetName val="1.15"/>
      <sheetName val="1.16"/>
      <sheetName val="1.17"/>
      <sheetName val="1.17.1"/>
      <sheetName val="1.20"/>
      <sheetName val="1.18.2"/>
      <sheetName val="1.20.3"/>
      <sheetName val="1.21.3"/>
      <sheetName val="1.24"/>
      <sheetName val="1.25"/>
      <sheetName val="1.27"/>
      <sheetName val="2.1"/>
      <sheetName val="2.2"/>
      <sheetName val="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C25">
            <v>30094.01</v>
          </cell>
          <cell r="D25">
            <v>14980.24</v>
          </cell>
          <cell r="E25">
            <v>32919.21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F22">
            <v>104.88500000000001</v>
          </cell>
        </row>
      </sheetData>
      <sheetData sheetId="16">
        <row r="10">
          <cell r="N10">
            <v>120048.5</v>
          </cell>
        </row>
        <row r="11">
          <cell r="N11">
            <v>187.41</v>
          </cell>
        </row>
        <row r="15">
          <cell r="N15">
            <v>493.01</v>
          </cell>
        </row>
      </sheetData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Табл. расходов"/>
      <sheetName val="2014"/>
      <sheetName val="2014 испр"/>
      <sheetName val="2015"/>
      <sheetName val="Лист4"/>
      <sheetName val="15-19"/>
      <sheetName val="16-20"/>
      <sheetName val="Лист3"/>
      <sheetName val="факт17 и план на 19г"/>
      <sheetName val="рэк 2020"/>
      <sheetName val="рэк 2021"/>
      <sheetName val="пл-факт"/>
      <sheetName val="Лис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E22">
            <v>296.55</v>
          </cell>
          <cell r="H22">
            <v>614.88061824604017</v>
          </cell>
        </row>
        <row r="39">
          <cell r="E39">
            <v>14.01</v>
          </cell>
        </row>
        <row r="42">
          <cell r="E42">
            <v>22877.17</v>
          </cell>
          <cell r="H42">
            <v>53499.243848006416</v>
          </cell>
        </row>
        <row r="54">
          <cell r="E54">
            <v>1534.22</v>
          </cell>
        </row>
        <row r="55">
          <cell r="E55">
            <v>3274.89</v>
          </cell>
          <cell r="H55">
            <v>8735.7743750000009</v>
          </cell>
        </row>
      </sheetData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Табл. расходов"/>
      <sheetName val="2014"/>
      <sheetName val="2014 испр"/>
      <sheetName val="2015"/>
      <sheetName val="Лист4"/>
      <sheetName val="15-19"/>
      <sheetName val="16-20"/>
      <sheetName val="Лист3"/>
      <sheetName val="факт17 и план на 19г"/>
      <sheetName val="рэк 2020"/>
      <sheetName val="рэк 2021"/>
      <sheetName val="пл-факт"/>
      <sheetName val="Лис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E22">
            <v>582.78</v>
          </cell>
        </row>
      </sheetData>
      <sheetData sheetId="12">
        <row r="22">
          <cell r="G22">
            <v>580.59976009752052</v>
          </cell>
        </row>
        <row r="23">
          <cell r="E23">
            <v>10330.89</v>
          </cell>
          <cell r="G23">
            <v>8551.3408031703384</v>
          </cell>
          <cell r="H23">
            <v>27514.25</v>
          </cell>
        </row>
        <row r="42">
          <cell r="G42">
            <v>17163.350563267857</v>
          </cell>
        </row>
        <row r="55">
          <cell r="G55">
            <v>2710.7750346049975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erbakova.la@khrunichev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DS18"/>
  <sheetViews>
    <sheetView tabSelected="1" topLeftCell="A4" workbookViewId="0">
      <selection activeCell="BC23" sqref="BC23"/>
    </sheetView>
  </sheetViews>
  <sheetFormatPr defaultColWidth="1.140625" defaultRowHeight="15.75" x14ac:dyDescent="0.25"/>
  <cols>
    <col min="1" max="16384" width="1.140625" style="1"/>
  </cols>
  <sheetData>
    <row r="1" spans="1:123" s="2" customFormat="1" ht="11.25" x14ac:dyDescent="0.2">
      <c r="DS1" s="3" t="s">
        <v>0</v>
      </c>
    </row>
    <row r="2" spans="1:123" s="2" customFormat="1" ht="11.25" x14ac:dyDescent="0.2">
      <c r="DS2" s="3" t="s">
        <v>1</v>
      </c>
    </row>
    <row r="3" spans="1:123" s="2" customFormat="1" ht="11.25" x14ac:dyDescent="0.2">
      <c r="DS3" s="3" t="s">
        <v>2</v>
      </c>
    </row>
    <row r="4" spans="1:123" s="2" customFormat="1" ht="11.25" x14ac:dyDescent="0.2">
      <c r="DS4" s="3" t="s">
        <v>3</v>
      </c>
    </row>
    <row r="10" spans="1:123" s="4" customFormat="1" ht="18.75" x14ac:dyDescent="0.3">
      <c r="A10" s="19" t="s">
        <v>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</row>
    <row r="11" spans="1:123" s="4" customFormat="1" ht="18.75" x14ac:dyDescent="0.3">
      <c r="A11" s="19" t="s">
        <v>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</row>
    <row r="12" spans="1:123" s="4" customFormat="1" ht="18.75" x14ac:dyDescent="0.3">
      <c r="BI12" s="7" t="s">
        <v>6</v>
      </c>
      <c r="BK12" s="20" t="s">
        <v>259</v>
      </c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D12" s="5" t="s">
        <v>8</v>
      </c>
    </row>
    <row r="13" spans="1:123" s="6" customFormat="1" ht="10.5" x14ac:dyDescent="0.2">
      <c r="BK13" s="17" t="s">
        <v>7</v>
      </c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</row>
    <row r="16" spans="1:123" ht="54" customHeight="1" x14ac:dyDescent="0.25">
      <c r="S16" s="16" t="s">
        <v>250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 x14ac:dyDescent="0.2">
      <c r="S17" s="17" t="s">
        <v>9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9:105" x14ac:dyDescent="0.25">
      <c r="S18" s="18" t="s">
        <v>251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</row>
  </sheetData>
  <mergeCells count="7">
    <mergeCell ref="S16:DA16"/>
    <mergeCell ref="S17:DA17"/>
    <mergeCell ref="S18:DA18"/>
    <mergeCell ref="A10:DS10"/>
    <mergeCell ref="A11:DS11"/>
    <mergeCell ref="BK12:CB12"/>
    <mergeCell ref="BK13:CB1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zoomScale="110" zoomScaleNormal="110" workbookViewId="0">
      <selection activeCell="BA13" sqref="BA13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10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6" spans="1:124" s="10" customFormat="1" ht="18.75" x14ac:dyDescent="0.3">
      <c r="A6" s="25" t="s">
        <v>13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</row>
    <row r="10" spans="1:124" ht="30.6" customHeight="1" x14ac:dyDescent="0.25">
      <c r="A10" s="11" t="s">
        <v>14</v>
      </c>
      <c r="U10" s="26" t="s">
        <v>253</v>
      </c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</row>
    <row r="12" spans="1:124" x14ac:dyDescent="0.25">
      <c r="A12" s="11" t="s">
        <v>15</v>
      </c>
      <c r="Z12" s="27" t="s">
        <v>252</v>
      </c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</row>
    <row r="14" spans="1:124" x14ac:dyDescent="0.25">
      <c r="A14" s="11" t="s">
        <v>16</v>
      </c>
      <c r="R14" s="27" t="s">
        <v>246</v>
      </c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</row>
    <row r="16" spans="1:124" x14ac:dyDescent="0.25">
      <c r="A16" s="11" t="s">
        <v>17</v>
      </c>
      <c r="R16" s="27" t="s">
        <v>246</v>
      </c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</row>
    <row r="18" spans="1:123" x14ac:dyDescent="0.25">
      <c r="A18" s="11" t="s">
        <v>18</v>
      </c>
      <c r="F18" s="21" t="s">
        <v>254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</row>
    <row r="20" spans="1:123" x14ac:dyDescent="0.25">
      <c r="A20" s="11" t="s">
        <v>19</v>
      </c>
      <c r="F20" s="21" t="s">
        <v>255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2" spans="1:123" x14ac:dyDescent="0.25">
      <c r="A22" s="11" t="s">
        <v>20</v>
      </c>
      <c r="T22" s="22" t="s">
        <v>257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</row>
    <row r="24" spans="1:123" x14ac:dyDescent="0.25">
      <c r="A24" s="11" t="s">
        <v>21</v>
      </c>
      <c r="X24" s="24" t="s">
        <v>258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6" spans="1:123" x14ac:dyDescent="0.25">
      <c r="A26" s="11" t="s">
        <v>22</v>
      </c>
      <c r="T26" s="23" t="s">
        <v>247</v>
      </c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</row>
    <row r="28" spans="1:123" x14ac:dyDescent="0.25">
      <c r="A28" s="11" t="s">
        <v>23</v>
      </c>
      <c r="F28" s="21" t="s">
        <v>256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</row>
  </sheetData>
  <mergeCells count="11">
    <mergeCell ref="A6:DS6"/>
    <mergeCell ref="U10:DS10"/>
    <mergeCell ref="Z12:DS12"/>
    <mergeCell ref="R14:DS14"/>
    <mergeCell ref="R16:DS16"/>
    <mergeCell ref="F18:AF18"/>
    <mergeCell ref="T22:DS22"/>
    <mergeCell ref="F28:AC28"/>
    <mergeCell ref="T26:BD26"/>
    <mergeCell ref="X24:BR24"/>
    <mergeCell ref="F20:AF20"/>
  </mergeCells>
  <hyperlinks>
    <hyperlink ref="X24" r:id="rId1" display="scherbakova.la@khrunichev.ru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topLeftCell="A10" zoomScale="80" zoomScaleNormal="80" workbookViewId="0">
      <selection activeCell="BF14" sqref="BF14:CA14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24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5" spans="1:124" s="10" customFormat="1" ht="18.75" x14ac:dyDescent="0.3">
      <c r="A5" s="25" t="s">
        <v>25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</row>
    <row r="6" spans="1:124" ht="18.75" x14ac:dyDescent="0.3">
      <c r="A6" s="25" t="s">
        <v>240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</row>
    <row r="8" spans="1:124" x14ac:dyDescent="0.25">
      <c r="A8" s="46" t="s">
        <v>26</v>
      </c>
      <c r="B8" s="47"/>
      <c r="C8" s="47"/>
      <c r="D8" s="47"/>
      <c r="E8" s="47"/>
      <c r="F8" s="47"/>
      <c r="G8" s="47"/>
      <c r="H8" s="48"/>
      <c r="I8" s="46" t="s">
        <v>28</v>
      </c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8"/>
      <c r="AP8" s="46" t="s">
        <v>29</v>
      </c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8"/>
      <c r="BF8" s="46" t="s">
        <v>31</v>
      </c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8"/>
      <c r="CB8" s="46" t="s">
        <v>37</v>
      </c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8"/>
      <c r="CX8" s="46" t="s">
        <v>34</v>
      </c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8"/>
    </row>
    <row r="9" spans="1:124" x14ac:dyDescent="0.25">
      <c r="A9" s="42" t="s">
        <v>27</v>
      </c>
      <c r="B9" s="43"/>
      <c r="C9" s="43"/>
      <c r="D9" s="43"/>
      <c r="E9" s="43"/>
      <c r="F9" s="43"/>
      <c r="G9" s="43"/>
      <c r="H9" s="44"/>
      <c r="I9" s="42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4"/>
      <c r="AP9" s="42" t="s">
        <v>30</v>
      </c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4"/>
      <c r="BF9" s="42" t="s">
        <v>32</v>
      </c>
      <c r="BG9" s="43"/>
      <c r="BH9" s="43"/>
      <c r="BI9" s="43"/>
      <c r="BJ9" s="43"/>
      <c r="BK9" s="43"/>
      <c r="BL9" s="43"/>
      <c r="BM9" s="43"/>
      <c r="BN9" s="43"/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3"/>
      <c r="BZ9" s="43"/>
      <c r="CA9" s="44"/>
      <c r="CB9" s="42" t="s">
        <v>38</v>
      </c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4"/>
      <c r="CX9" s="42" t="s">
        <v>35</v>
      </c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4"/>
    </row>
    <row r="10" spans="1:124" ht="15.75" customHeight="1" x14ac:dyDescent="0.25">
      <c r="A10" s="40"/>
      <c r="B10" s="18"/>
      <c r="C10" s="18"/>
      <c r="D10" s="18"/>
      <c r="E10" s="18"/>
      <c r="F10" s="18"/>
      <c r="G10" s="18"/>
      <c r="H10" s="41"/>
      <c r="I10" s="40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41"/>
      <c r="AP10" s="40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41"/>
      <c r="BF10" s="40" t="s">
        <v>33</v>
      </c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41"/>
      <c r="CB10" s="40" t="s">
        <v>130</v>
      </c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41"/>
      <c r="CX10" s="40" t="s">
        <v>36</v>
      </c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41"/>
    </row>
    <row r="11" spans="1:124" s="15" customFormat="1" x14ac:dyDescent="0.2">
      <c r="A11" s="38" t="s">
        <v>39</v>
      </c>
      <c r="B11" s="38"/>
      <c r="C11" s="38"/>
      <c r="D11" s="38"/>
      <c r="E11" s="38"/>
      <c r="F11" s="38"/>
      <c r="G11" s="38"/>
      <c r="H11" s="38"/>
      <c r="I11" s="45" t="s">
        <v>40</v>
      </c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9">
        <v>2019</v>
      </c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>
        <v>2020</v>
      </c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>
        <v>2021</v>
      </c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</row>
    <row r="12" spans="1:124" s="15" customFormat="1" x14ac:dyDescent="0.2">
      <c r="A12" s="28"/>
      <c r="B12" s="28"/>
      <c r="C12" s="28"/>
      <c r="D12" s="28"/>
      <c r="E12" s="28"/>
      <c r="F12" s="28"/>
      <c r="G12" s="28"/>
      <c r="H12" s="28"/>
      <c r="I12" s="30" t="s">
        <v>41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</row>
    <row r="13" spans="1:124" s="15" customFormat="1" x14ac:dyDescent="0.2">
      <c r="A13" s="28" t="s">
        <v>46</v>
      </c>
      <c r="B13" s="28"/>
      <c r="C13" s="28"/>
      <c r="D13" s="28"/>
      <c r="E13" s="28"/>
      <c r="F13" s="28"/>
      <c r="G13" s="28"/>
      <c r="H13" s="28"/>
      <c r="I13" s="30" t="s">
        <v>42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28" t="s">
        <v>47</v>
      </c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37">
        <f>30656.39277*100/120</f>
        <v>25546.993974999998</v>
      </c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2">
        <f>+CB48</f>
        <v>14980.24</v>
      </c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2">
        <f>+CX48</f>
        <v>32919.21</v>
      </c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</row>
    <row r="14" spans="1:124" s="15" customFormat="1" x14ac:dyDescent="0.2">
      <c r="A14" s="28" t="s">
        <v>48</v>
      </c>
      <c r="B14" s="28"/>
      <c r="C14" s="28"/>
      <c r="D14" s="28"/>
      <c r="E14" s="28"/>
      <c r="F14" s="28"/>
      <c r="G14" s="28"/>
      <c r="H14" s="28"/>
      <c r="I14" s="30" t="s">
        <v>43</v>
      </c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28" t="s">
        <v>47</v>
      </c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37">
        <f>+BF13-BF48</f>
        <v>-4547.0160250000008</v>
      </c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7">
        <f>+CB13-CB48</f>
        <v>0</v>
      </c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7">
        <f>+CX13-CX48</f>
        <v>0</v>
      </c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</row>
    <row r="15" spans="1:124" s="15" customFormat="1" x14ac:dyDescent="0.2">
      <c r="A15" s="28" t="s">
        <v>49</v>
      </c>
      <c r="B15" s="28"/>
      <c r="C15" s="28"/>
      <c r="D15" s="28"/>
      <c r="E15" s="28"/>
      <c r="F15" s="28"/>
      <c r="G15" s="28"/>
      <c r="H15" s="28"/>
      <c r="I15" s="30" t="s">
        <v>44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8" t="s">
        <v>47</v>
      </c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</row>
    <row r="16" spans="1:124" s="15" customFormat="1" x14ac:dyDescent="0.2">
      <c r="A16" s="28"/>
      <c r="B16" s="28"/>
      <c r="C16" s="28"/>
      <c r="D16" s="28"/>
      <c r="E16" s="28"/>
      <c r="F16" s="28"/>
      <c r="G16" s="28"/>
      <c r="H16" s="28"/>
      <c r="I16" s="30" t="s">
        <v>45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</row>
    <row r="17" spans="1:123" s="15" customFormat="1" x14ac:dyDescent="0.2">
      <c r="A17" s="28" t="s">
        <v>50</v>
      </c>
      <c r="B17" s="28"/>
      <c r="C17" s="28"/>
      <c r="D17" s="28"/>
      <c r="E17" s="28"/>
      <c r="F17" s="28"/>
      <c r="G17" s="28"/>
      <c r="H17" s="28"/>
      <c r="I17" s="30" t="s">
        <v>51</v>
      </c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8" t="s">
        <v>47</v>
      </c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</row>
    <row r="18" spans="1:123" s="15" customFormat="1" x14ac:dyDescent="0.2">
      <c r="A18" s="28" t="s">
        <v>52</v>
      </c>
      <c r="B18" s="28"/>
      <c r="C18" s="28"/>
      <c r="D18" s="28"/>
      <c r="E18" s="28"/>
      <c r="F18" s="28"/>
      <c r="G18" s="28"/>
      <c r="H18" s="28"/>
      <c r="I18" s="30" t="s">
        <v>53</v>
      </c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</row>
    <row r="19" spans="1:123" s="15" customFormat="1" x14ac:dyDescent="0.2">
      <c r="A19" s="28"/>
      <c r="B19" s="28"/>
      <c r="C19" s="28"/>
      <c r="D19" s="28"/>
      <c r="E19" s="28"/>
      <c r="F19" s="28"/>
      <c r="G19" s="28"/>
      <c r="H19" s="28"/>
      <c r="I19" s="30" t="s">
        <v>54</v>
      </c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</row>
    <row r="20" spans="1:123" s="15" customFormat="1" x14ac:dyDescent="0.2">
      <c r="A20" s="28" t="s">
        <v>55</v>
      </c>
      <c r="B20" s="28"/>
      <c r="C20" s="28"/>
      <c r="D20" s="28"/>
      <c r="E20" s="28"/>
      <c r="F20" s="28"/>
      <c r="G20" s="28"/>
      <c r="H20" s="28"/>
      <c r="I20" s="30" t="s">
        <v>56</v>
      </c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28" t="s">
        <v>61</v>
      </c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</row>
    <row r="21" spans="1:123" s="15" customFormat="1" x14ac:dyDescent="0.2">
      <c r="A21" s="28"/>
      <c r="B21" s="28"/>
      <c r="C21" s="28"/>
      <c r="D21" s="28"/>
      <c r="E21" s="28"/>
      <c r="F21" s="28"/>
      <c r="G21" s="28"/>
      <c r="H21" s="28"/>
      <c r="I21" s="30" t="s">
        <v>57</v>
      </c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</row>
    <row r="22" spans="1:123" s="15" customFormat="1" x14ac:dyDescent="0.2">
      <c r="A22" s="28"/>
      <c r="B22" s="28"/>
      <c r="C22" s="28"/>
      <c r="D22" s="28"/>
      <c r="E22" s="28"/>
      <c r="F22" s="28"/>
      <c r="G22" s="28"/>
      <c r="H22" s="28"/>
      <c r="I22" s="30" t="s">
        <v>58</v>
      </c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</row>
    <row r="23" spans="1:123" s="15" customFormat="1" x14ac:dyDescent="0.2">
      <c r="A23" s="28"/>
      <c r="B23" s="28"/>
      <c r="C23" s="28"/>
      <c r="D23" s="28"/>
      <c r="E23" s="28"/>
      <c r="F23" s="28"/>
      <c r="G23" s="28"/>
      <c r="H23" s="28"/>
      <c r="I23" s="30" t="s">
        <v>59</v>
      </c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</row>
    <row r="24" spans="1:123" s="15" customFormat="1" x14ac:dyDescent="0.2">
      <c r="A24" s="28"/>
      <c r="B24" s="28"/>
      <c r="C24" s="28"/>
      <c r="D24" s="28"/>
      <c r="E24" s="28"/>
      <c r="F24" s="28"/>
      <c r="G24" s="28"/>
      <c r="H24" s="28"/>
      <c r="I24" s="30" t="s">
        <v>60</v>
      </c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</row>
    <row r="25" spans="1:123" s="15" customFormat="1" x14ac:dyDescent="0.2">
      <c r="A25" s="28" t="s">
        <v>62</v>
      </c>
      <c r="B25" s="28"/>
      <c r="C25" s="28"/>
      <c r="D25" s="28"/>
      <c r="E25" s="28"/>
      <c r="F25" s="28"/>
      <c r="G25" s="28"/>
      <c r="H25" s="28"/>
      <c r="I25" s="30" t="s">
        <v>63</v>
      </c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</row>
    <row r="26" spans="1:123" s="15" customFormat="1" x14ac:dyDescent="0.2">
      <c r="A26" s="28"/>
      <c r="B26" s="28"/>
      <c r="C26" s="28"/>
      <c r="D26" s="28"/>
      <c r="E26" s="28"/>
      <c r="F26" s="28"/>
      <c r="G26" s="28"/>
      <c r="H26" s="28"/>
      <c r="I26" s="30" t="s">
        <v>41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</row>
    <row r="27" spans="1:123" s="15" customFormat="1" x14ac:dyDescent="0.2">
      <c r="A27" s="28" t="s">
        <v>64</v>
      </c>
      <c r="B27" s="28"/>
      <c r="C27" s="28"/>
      <c r="D27" s="28"/>
      <c r="E27" s="28"/>
      <c r="F27" s="28"/>
      <c r="G27" s="28"/>
      <c r="H27" s="28"/>
      <c r="I27" s="30" t="s">
        <v>148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8" t="s">
        <v>66</v>
      </c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</row>
    <row r="28" spans="1:123" s="15" customFormat="1" ht="15.75" customHeight="1" x14ac:dyDescent="0.25">
      <c r="A28" s="28"/>
      <c r="B28" s="28"/>
      <c r="C28" s="28"/>
      <c r="D28" s="28"/>
      <c r="E28" s="28"/>
      <c r="F28" s="28"/>
      <c r="G28" s="28"/>
      <c r="H28" s="28"/>
      <c r="I28" s="29" t="s">
        <v>149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</row>
    <row r="29" spans="1:123" s="15" customFormat="1" x14ac:dyDescent="0.2">
      <c r="A29" s="28" t="s">
        <v>67</v>
      </c>
      <c r="B29" s="28"/>
      <c r="C29" s="28"/>
      <c r="D29" s="28"/>
      <c r="E29" s="28"/>
      <c r="F29" s="28"/>
      <c r="G29" s="28"/>
      <c r="H29" s="28"/>
      <c r="I29" s="30" t="s">
        <v>65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28" t="s">
        <v>87</v>
      </c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</row>
    <row r="30" spans="1:123" s="15" customFormat="1" ht="15.75" customHeight="1" x14ac:dyDescent="0.25">
      <c r="A30" s="28"/>
      <c r="B30" s="28"/>
      <c r="C30" s="28"/>
      <c r="D30" s="28"/>
      <c r="E30" s="28"/>
      <c r="F30" s="28"/>
      <c r="G30" s="28"/>
      <c r="H30" s="28"/>
      <c r="I30" s="29" t="s">
        <v>131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</row>
    <row r="31" spans="1:123" s="15" customFormat="1" ht="15.75" customHeight="1" x14ac:dyDescent="0.25">
      <c r="A31" s="28" t="s">
        <v>68</v>
      </c>
      <c r="B31" s="28"/>
      <c r="C31" s="28"/>
      <c r="D31" s="28"/>
      <c r="E31" s="28"/>
      <c r="F31" s="28"/>
      <c r="G31" s="28"/>
      <c r="H31" s="28"/>
      <c r="I31" s="29" t="s">
        <v>132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8" t="s">
        <v>66</v>
      </c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</row>
    <row r="32" spans="1:123" s="15" customFormat="1" x14ac:dyDescent="0.2">
      <c r="A32" s="28" t="s">
        <v>69</v>
      </c>
      <c r="B32" s="28"/>
      <c r="C32" s="28"/>
      <c r="D32" s="28"/>
      <c r="E32" s="28"/>
      <c r="F32" s="28"/>
      <c r="G32" s="28"/>
      <c r="H32" s="28"/>
      <c r="I32" s="30" t="s">
        <v>70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28" t="s">
        <v>71</v>
      </c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35">
        <f>+'[1]1.25'!$D$22</f>
        <v>98.879000000000005</v>
      </c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1">
        <v>95.876999999999995</v>
      </c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>
        <f>+'[2]1.25'!$F$22</f>
        <v>104.88500000000001</v>
      </c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</row>
    <row r="33" spans="1:123" s="15" customFormat="1" ht="15.75" customHeight="1" x14ac:dyDescent="0.25">
      <c r="A33" s="28"/>
      <c r="B33" s="28"/>
      <c r="C33" s="28"/>
      <c r="D33" s="28"/>
      <c r="E33" s="28"/>
      <c r="F33" s="28"/>
      <c r="G33" s="28"/>
      <c r="H33" s="28"/>
      <c r="I33" s="29" t="s">
        <v>133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</row>
    <row r="34" spans="1:123" s="15" customFormat="1" x14ac:dyDescent="0.2">
      <c r="A34" s="28" t="s">
        <v>72</v>
      </c>
      <c r="B34" s="28"/>
      <c r="C34" s="28"/>
      <c r="D34" s="28"/>
      <c r="E34" s="28"/>
      <c r="F34" s="28"/>
      <c r="G34" s="28"/>
      <c r="H34" s="28"/>
      <c r="I34" s="30" t="s">
        <v>73</v>
      </c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28" t="s">
        <v>71</v>
      </c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35">
        <v>26.734000000000002</v>
      </c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1">
        <v>29.481999999999999</v>
      </c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>
        <v>26.734000000000002</v>
      </c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</row>
    <row r="35" spans="1:123" s="15" customFormat="1" x14ac:dyDescent="0.2">
      <c r="A35" s="28"/>
      <c r="B35" s="28"/>
      <c r="C35" s="28"/>
      <c r="D35" s="28"/>
      <c r="E35" s="28"/>
      <c r="F35" s="28"/>
      <c r="G35" s="28"/>
      <c r="H35" s="28"/>
      <c r="I35" s="30" t="s">
        <v>74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</row>
    <row r="36" spans="1:123" s="15" customFormat="1" ht="15.75" customHeight="1" x14ac:dyDescent="0.25">
      <c r="A36" s="28"/>
      <c r="B36" s="28"/>
      <c r="C36" s="28"/>
      <c r="D36" s="28"/>
      <c r="E36" s="28"/>
      <c r="F36" s="28"/>
      <c r="G36" s="28"/>
      <c r="H36" s="28"/>
      <c r="I36" s="29" t="s">
        <v>134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</row>
    <row r="37" spans="1:123" s="15" customFormat="1" x14ac:dyDescent="0.2">
      <c r="A37" s="28" t="s">
        <v>75</v>
      </c>
      <c r="B37" s="28"/>
      <c r="C37" s="28"/>
      <c r="D37" s="28"/>
      <c r="E37" s="28"/>
      <c r="F37" s="28"/>
      <c r="G37" s="28"/>
      <c r="H37" s="28"/>
      <c r="I37" s="30" t="s">
        <v>76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28" t="s">
        <v>61</v>
      </c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35">
        <v>8.14</v>
      </c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1">
        <v>8.14</v>
      </c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>
        <v>8.14</v>
      </c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</row>
    <row r="38" spans="1:123" s="15" customFormat="1" x14ac:dyDescent="0.2">
      <c r="A38" s="28"/>
      <c r="B38" s="28"/>
      <c r="C38" s="28"/>
      <c r="D38" s="28"/>
      <c r="E38" s="28"/>
      <c r="F38" s="28"/>
      <c r="G38" s="28"/>
      <c r="H38" s="28"/>
      <c r="I38" s="30" t="s">
        <v>77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</row>
    <row r="39" spans="1:123" s="15" customFormat="1" x14ac:dyDescent="0.2">
      <c r="A39" s="28"/>
      <c r="B39" s="28"/>
      <c r="C39" s="28"/>
      <c r="D39" s="28"/>
      <c r="E39" s="28"/>
      <c r="F39" s="28"/>
      <c r="G39" s="28"/>
      <c r="H39" s="28"/>
      <c r="I39" s="30" t="s">
        <v>78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</row>
    <row r="40" spans="1:123" ht="15.75" customHeight="1" x14ac:dyDescent="0.25">
      <c r="A40" s="28"/>
      <c r="B40" s="28"/>
      <c r="C40" s="28"/>
      <c r="D40" s="28"/>
      <c r="E40" s="28"/>
      <c r="F40" s="28"/>
      <c r="G40" s="28"/>
      <c r="H40" s="28"/>
      <c r="I40" s="29" t="s">
        <v>244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</row>
    <row r="41" spans="1:123" s="15" customFormat="1" x14ac:dyDescent="0.2">
      <c r="A41" s="28" t="s">
        <v>79</v>
      </c>
      <c r="B41" s="28"/>
      <c r="C41" s="28"/>
      <c r="D41" s="28"/>
      <c r="E41" s="28"/>
      <c r="F41" s="28"/>
      <c r="G41" s="28"/>
      <c r="H41" s="28"/>
      <c r="I41" s="30" t="s">
        <v>80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</row>
    <row r="42" spans="1:123" s="15" customFormat="1" x14ac:dyDescent="0.2">
      <c r="A42" s="28"/>
      <c r="B42" s="28"/>
      <c r="C42" s="28"/>
      <c r="D42" s="28"/>
      <c r="E42" s="28"/>
      <c r="F42" s="28"/>
      <c r="G42" s="28"/>
      <c r="H42" s="28"/>
      <c r="I42" s="30" t="s">
        <v>81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</row>
    <row r="43" spans="1:123" s="15" customFormat="1" ht="15.75" customHeight="1" x14ac:dyDescent="0.25">
      <c r="A43" s="28"/>
      <c r="B43" s="28"/>
      <c r="C43" s="28"/>
      <c r="D43" s="28"/>
      <c r="E43" s="28"/>
      <c r="F43" s="28"/>
      <c r="G43" s="28"/>
      <c r="H43" s="28"/>
      <c r="I43" s="29" t="s">
        <v>245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</row>
    <row r="44" spans="1:123" s="15" customFormat="1" x14ac:dyDescent="0.2">
      <c r="A44" s="28" t="s">
        <v>83</v>
      </c>
      <c r="B44" s="28"/>
      <c r="C44" s="28"/>
      <c r="D44" s="28"/>
      <c r="E44" s="28"/>
      <c r="F44" s="28"/>
      <c r="G44" s="28"/>
      <c r="H44" s="28"/>
      <c r="I44" s="30" t="s">
        <v>84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28" t="s">
        <v>87</v>
      </c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</row>
    <row r="45" spans="1:123" s="15" customFormat="1" x14ac:dyDescent="0.2">
      <c r="A45" s="28"/>
      <c r="B45" s="28"/>
      <c r="C45" s="28"/>
      <c r="D45" s="28"/>
      <c r="E45" s="28"/>
      <c r="F45" s="28"/>
      <c r="G45" s="28"/>
      <c r="H45" s="28"/>
      <c r="I45" s="30" t="s">
        <v>85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</row>
    <row r="46" spans="1:123" s="15" customFormat="1" x14ac:dyDescent="0.2">
      <c r="A46" s="28"/>
      <c r="B46" s="28"/>
      <c r="C46" s="28"/>
      <c r="D46" s="28"/>
      <c r="E46" s="28"/>
      <c r="F46" s="28"/>
      <c r="G46" s="28"/>
      <c r="H46" s="28"/>
      <c r="I46" s="30" t="s">
        <v>86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</row>
    <row r="47" spans="1:123" s="15" customFormat="1" ht="15.75" customHeight="1" x14ac:dyDescent="0.25">
      <c r="A47" s="28"/>
      <c r="B47" s="28"/>
      <c r="C47" s="28"/>
      <c r="D47" s="28"/>
      <c r="E47" s="28"/>
      <c r="F47" s="28"/>
      <c r="G47" s="28"/>
      <c r="H47" s="28"/>
      <c r="I47" s="29" t="s">
        <v>135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</row>
    <row r="48" spans="1:123" s="15" customFormat="1" x14ac:dyDescent="0.2">
      <c r="A48" s="28" t="s">
        <v>88</v>
      </c>
      <c r="B48" s="28"/>
      <c r="C48" s="28"/>
      <c r="D48" s="28"/>
      <c r="E48" s="28"/>
      <c r="F48" s="28"/>
      <c r="G48" s="28"/>
      <c r="H48" s="28"/>
      <c r="I48" s="30" t="s">
        <v>89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34">
        <f>'[2]1.15'!$C$25</f>
        <v>30094.01</v>
      </c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>
        <f>+'[2]1.15'!$D$25</f>
        <v>14980.24</v>
      </c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4"/>
      <c r="CU48" s="34"/>
      <c r="CV48" s="34"/>
      <c r="CW48" s="34"/>
      <c r="CX48" s="34">
        <f>+'[2]1.15'!$E$25</f>
        <v>32919.21</v>
      </c>
      <c r="CY48" s="34"/>
      <c r="CZ48" s="34"/>
      <c r="DA48" s="34"/>
      <c r="DB48" s="34"/>
      <c r="DC48" s="34"/>
      <c r="DD48" s="34"/>
      <c r="DE48" s="34"/>
      <c r="DF48" s="34"/>
      <c r="DG48" s="34"/>
      <c r="DH48" s="34"/>
      <c r="DI48" s="34"/>
      <c r="DJ48" s="34"/>
      <c r="DK48" s="34"/>
      <c r="DL48" s="34"/>
      <c r="DM48" s="34"/>
      <c r="DN48" s="34"/>
      <c r="DO48" s="34"/>
      <c r="DP48" s="34"/>
      <c r="DQ48" s="34"/>
      <c r="DR48" s="34"/>
      <c r="DS48" s="34"/>
    </row>
    <row r="49" spans="1:123" s="15" customFormat="1" x14ac:dyDescent="0.2">
      <c r="A49" s="28"/>
      <c r="B49" s="28"/>
      <c r="C49" s="28"/>
      <c r="D49" s="28"/>
      <c r="E49" s="28"/>
      <c r="F49" s="28"/>
      <c r="G49" s="28"/>
      <c r="H49" s="28"/>
      <c r="I49" s="30" t="s">
        <v>90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4"/>
      <c r="CU49" s="34"/>
      <c r="CV49" s="34"/>
      <c r="CW49" s="34"/>
      <c r="CX49" s="34"/>
      <c r="CY49" s="34"/>
      <c r="CZ49" s="34"/>
      <c r="DA49" s="34"/>
      <c r="DB49" s="34"/>
      <c r="DC49" s="34"/>
      <c r="DD49" s="34"/>
      <c r="DE49" s="34"/>
      <c r="DF49" s="34"/>
      <c r="DG49" s="34"/>
      <c r="DH49" s="34"/>
      <c r="DI49" s="34"/>
      <c r="DJ49" s="34"/>
      <c r="DK49" s="34"/>
      <c r="DL49" s="34"/>
      <c r="DM49" s="34"/>
      <c r="DN49" s="34"/>
      <c r="DO49" s="34"/>
      <c r="DP49" s="34"/>
      <c r="DQ49" s="34"/>
      <c r="DR49" s="34"/>
      <c r="DS49" s="34"/>
    </row>
    <row r="50" spans="1:123" s="15" customFormat="1" x14ac:dyDescent="0.2">
      <c r="A50" s="28"/>
      <c r="B50" s="28"/>
      <c r="C50" s="28"/>
      <c r="D50" s="28"/>
      <c r="E50" s="28"/>
      <c r="F50" s="28"/>
      <c r="G50" s="28"/>
      <c r="H50" s="28"/>
      <c r="I50" s="30" t="s">
        <v>91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4"/>
      <c r="CU50" s="34"/>
      <c r="CV50" s="34"/>
      <c r="CW50" s="34"/>
      <c r="CX50" s="34"/>
      <c r="CY50" s="34"/>
      <c r="CZ50" s="34"/>
      <c r="DA50" s="34"/>
      <c r="DB50" s="34"/>
      <c r="DC50" s="34"/>
      <c r="DD50" s="34"/>
      <c r="DE50" s="34"/>
      <c r="DF50" s="34"/>
      <c r="DG50" s="34"/>
      <c r="DH50" s="34"/>
      <c r="DI50" s="34"/>
      <c r="DJ50" s="34"/>
      <c r="DK50" s="34"/>
      <c r="DL50" s="34"/>
      <c r="DM50" s="34"/>
      <c r="DN50" s="34"/>
      <c r="DO50" s="34"/>
      <c r="DP50" s="34"/>
      <c r="DQ50" s="34"/>
      <c r="DR50" s="34"/>
      <c r="DS50" s="34"/>
    </row>
    <row r="51" spans="1:123" s="15" customFormat="1" x14ac:dyDescent="0.2">
      <c r="A51" s="28" t="s">
        <v>92</v>
      </c>
      <c r="B51" s="28"/>
      <c r="C51" s="28"/>
      <c r="D51" s="28"/>
      <c r="E51" s="28"/>
      <c r="F51" s="28"/>
      <c r="G51" s="28"/>
      <c r="H51" s="28"/>
      <c r="I51" s="30" t="s">
        <v>93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28" t="s">
        <v>47</v>
      </c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34">
        <f>'[3]рэк 2021'!$E$42</f>
        <v>22877.17</v>
      </c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4">
        <f>+'[4]рэк 2021'!$G$42</f>
        <v>17163.350563267857</v>
      </c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4">
        <f>'[3]рэк 2021'!$H$42</f>
        <v>53499.243848006416</v>
      </c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</row>
    <row r="52" spans="1:123" s="15" customFormat="1" ht="15.75" customHeight="1" x14ac:dyDescent="0.25">
      <c r="A52" s="28"/>
      <c r="B52" s="28"/>
      <c r="C52" s="28"/>
      <c r="D52" s="28"/>
      <c r="E52" s="28"/>
      <c r="F52" s="28"/>
      <c r="G52" s="28"/>
      <c r="H52" s="28"/>
      <c r="I52" s="29" t="s">
        <v>136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</row>
    <row r="53" spans="1:123" s="15" customFormat="1" ht="15.75" customHeight="1" x14ac:dyDescent="0.25">
      <c r="A53" s="28"/>
      <c r="B53" s="28"/>
      <c r="C53" s="28"/>
      <c r="D53" s="28"/>
      <c r="E53" s="28"/>
      <c r="F53" s="28"/>
      <c r="G53" s="28"/>
      <c r="H53" s="28"/>
      <c r="I53" s="29" t="s">
        <v>137</v>
      </c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</row>
    <row r="54" spans="1:123" s="15" customFormat="1" x14ac:dyDescent="0.2">
      <c r="A54" s="28"/>
      <c r="B54" s="28"/>
      <c r="C54" s="28"/>
      <c r="D54" s="28"/>
      <c r="E54" s="28"/>
      <c r="F54" s="28"/>
      <c r="G54" s="28"/>
      <c r="H54" s="28"/>
      <c r="I54" s="30" t="s">
        <v>94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</row>
    <row r="55" spans="1:123" s="15" customFormat="1" x14ac:dyDescent="0.2">
      <c r="A55" s="28"/>
      <c r="B55" s="28"/>
      <c r="C55" s="28"/>
      <c r="D55" s="28"/>
      <c r="E55" s="28"/>
      <c r="F55" s="28"/>
      <c r="G55" s="28"/>
      <c r="H55" s="28"/>
      <c r="I55" s="30" t="s">
        <v>95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32">
        <f>+'[4]рэк 2021'!$E$23</f>
        <v>10330.89</v>
      </c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4">
        <f>+'[4]рэк 2021'!$G$23</f>
        <v>8551.3408031703384</v>
      </c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4">
        <f>+'[4]рэк 2021'!$H$23</f>
        <v>27514.25</v>
      </c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</row>
    <row r="56" spans="1:123" s="15" customFormat="1" x14ac:dyDescent="0.2">
      <c r="A56" s="28"/>
      <c r="B56" s="28"/>
      <c r="C56" s="28"/>
      <c r="D56" s="28"/>
      <c r="E56" s="28"/>
      <c r="F56" s="28"/>
      <c r="G56" s="28"/>
      <c r="H56" s="28"/>
      <c r="I56" s="30" t="s">
        <v>241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32">
        <f>'[3]рэк 2021'!$E$22+'[3]рэк 2021'!$E$39</f>
        <v>310.56</v>
      </c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4">
        <f>+'[4]рэк 2021'!$G$22</f>
        <v>580.59976009752052</v>
      </c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4">
        <f>'[3]рэк 2021'!$H$22</f>
        <v>614.88061824604017</v>
      </c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</row>
    <row r="57" spans="1:123" s="15" customFormat="1" x14ac:dyDescent="0.2">
      <c r="A57" s="28"/>
      <c r="B57" s="28"/>
      <c r="C57" s="28"/>
      <c r="D57" s="28"/>
      <c r="E57" s="28"/>
      <c r="F57" s="28"/>
      <c r="G57" s="28"/>
      <c r="H57" s="28"/>
      <c r="I57" s="30" t="s">
        <v>96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32">
        <f>+BF51-BF55-BF56</f>
        <v>12235.72</v>
      </c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>
        <f>+CB51-CB55-CB56</f>
        <v>8031.409999999998</v>
      </c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>
        <f>+CX51-CX55-CX56</f>
        <v>25370.113229760376</v>
      </c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</row>
    <row r="58" spans="1:123" s="15" customFormat="1" x14ac:dyDescent="0.2">
      <c r="A58" s="28" t="s">
        <v>97</v>
      </c>
      <c r="B58" s="28"/>
      <c r="C58" s="28"/>
      <c r="D58" s="28"/>
      <c r="E58" s="28"/>
      <c r="F58" s="28"/>
      <c r="G58" s="28"/>
      <c r="H58" s="28"/>
      <c r="I58" s="30" t="s">
        <v>98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28" t="s">
        <v>47</v>
      </c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32">
        <f>'[3]рэк 2021'!$E$55+'[3]рэк 2021'!$E$54</f>
        <v>4809.1099999999997</v>
      </c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4">
        <f>+'[4]рэк 2021'!$G$55</f>
        <v>2710.7750346049975</v>
      </c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4">
        <f>+'[3]рэк 2021'!$H$55</f>
        <v>8735.7743750000009</v>
      </c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</row>
    <row r="59" spans="1:123" s="15" customFormat="1" ht="15.75" customHeight="1" x14ac:dyDescent="0.25">
      <c r="A59" s="28"/>
      <c r="B59" s="28"/>
      <c r="C59" s="28"/>
      <c r="D59" s="28"/>
      <c r="E59" s="28"/>
      <c r="F59" s="28"/>
      <c r="G59" s="28"/>
      <c r="H59" s="28"/>
      <c r="I59" s="29" t="s">
        <v>138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1"/>
      <c r="DK59" s="31"/>
      <c r="DL59" s="31"/>
      <c r="DM59" s="31"/>
      <c r="DN59" s="31"/>
      <c r="DO59" s="31"/>
      <c r="DP59" s="31"/>
      <c r="DQ59" s="31"/>
      <c r="DR59" s="31"/>
      <c r="DS59" s="31"/>
    </row>
    <row r="60" spans="1:123" s="15" customFormat="1" ht="15.75" customHeight="1" x14ac:dyDescent="0.25">
      <c r="A60" s="28"/>
      <c r="B60" s="28"/>
      <c r="C60" s="28"/>
      <c r="D60" s="28"/>
      <c r="E60" s="28"/>
      <c r="F60" s="28"/>
      <c r="G60" s="28"/>
      <c r="H60" s="28"/>
      <c r="I60" s="29" t="s">
        <v>139</v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</row>
    <row r="61" spans="1:123" s="15" customFormat="1" x14ac:dyDescent="0.2">
      <c r="A61" s="28" t="s">
        <v>99</v>
      </c>
      <c r="B61" s="28"/>
      <c r="C61" s="28"/>
      <c r="D61" s="28"/>
      <c r="E61" s="28"/>
      <c r="F61" s="28"/>
      <c r="G61" s="28"/>
      <c r="H61" s="28"/>
      <c r="I61" s="30" t="s">
        <v>100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28" t="s">
        <v>47</v>
      </c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31">
        <v>0</v>
      </c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>
        <v>0</v>
      </c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2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</row>
    <row r="62" spans="1:123" s="15" customFormat="1" x14ac:dyDescent="0.2">
      <c r="A62" s="28"/>
      <c r="B62" s="28"/>
      <c r="C62" s="28"/>
      <c r="D62" s="28"/>
      <c r="E62" s="28"/>
      <c r="F62" s="28"/>
      <c r="G62" s="28"/>
      <c r="H62" s="28"/>
      <c r="I62" s="30" t="s">
        <v>101</v>
      </c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</row>
    <row r="63" spans="1:123" s="15" customFormat="1" x14ac:dyDescent="0.2">
      <c r="A63" s="28" t="s">
        <v>102</v>
      </c>
      <c r="B63" s="28"/>
      <c r="C63" s="28"/>
      <c r="D63" s="28"/>
      <c r="E63" s="28"/>
      <c r="F63" s="28"/>
      <c r="G63" s="28"/>
      <c r="H63" s="28"/>
      <c r="I63" s="30" t="s">
        <v>103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28" t="s">
        <v>47</v>
      </c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31">
        <v>0</v>
      </c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>
        <v>0</v>
      </c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>
        <v>0</v>
      </c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</row>
    <row r="64" spans="1:123" s="15" customFormat="1" x14ac:dyDescent="0.2">
      <c r="A64" s="28"/>
      <c r="B64" s="28"/>
      <c r="C64" s="28"/>
      <c r="D64" s="28"/>
      <c r="E64" s="28"/>
      <c r="F64" s="28"/>
      <c r="G64" s="28"/>
      <c r="H64" s="28"/>
      <c r="I64" s="30" t="s">
        <v>104</v>
      </c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</row>
    <row r="65" spans="1:123" s="15" customFormat="1" x14ac:dyDescent="0.2">
      <c r="A65" s="28" t="s">
        <v>105</v>
      </c>
      <c r="B65" s="28"/>
      <c r="C65" s="28"/>
      <c r="D65" s="28"/>
      <c r="E65" s="28"/>
      <c r="F65" s="28"/>
      <c r="G65" s="28"/>
      <c r="H65" s="28"/>
      <c r="I65" s="30" t="s">
        <v>106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30" t="s">
        <v>248</v>
      </c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 t="s">
        <v>248</v>
      </c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 t="s">
        <v>248</v>
      </c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</row>
    <row r="66" spans="1:123" s="15" customFormat="1" x14ac:dyDescent="0.2">
      <c r="A66" s="28"/>
      <c r="B66" s="28"/>
      <c r="C66" s="28"/>
      <c r="D66" s="28"/>
      <c r="E66" s="28"/>
      <c r="F66" s="28"/>
      <c r="G66" s="28"/>
      <c r="H66" s="28"/>
      <c r="I66" s="30" t="s">
        <v>107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</row>
    <row r="67" spans="1:123" s="15" customFormat="1" x14ac:dyDescent="0.2">
      <c r="A67" s="28"/>
      <c r="B67" s="28"/>
      <c r="C67" s="28"/>
      <c r="D67" s="28"/>
      <c r="E67" s="28"/>
      <c r="F67" s="28"/>
      <c r="G67" s="28"/>
      <c r="H67" s="28"/>
      <c r="I67" s="30" t="s">
        <v>82</v>
      </c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</row>
    <row r="68" spans="1:123" s="15" customFormat="1" x14ac:dyDescent="0.2">
      <c r="A68" s="28"/>
      <c r="B68" s="28"/>
      <c r="C68" s="28"/>
      <c r="D68" s="28"/>
      <c r="E68" s="28"/>
      <c r="F68" s="28"/>
      <c r="G68" s="28"/>
      <c r="H68" s="28"/>
      <c r="I68" s="33" t="s">
        <v>108</v>
      </c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</row>
    <row r="69" spans="1:123" s="15" customFormat="1" ht="15.75" customHeight="1" x14ac:dyDescent="0.25">
      <c r="A69" s="28"/>
      <c r="B69" s="28"/>
      <c r="C69" s="28"/>
      <c r="D69" s="28"/>
      <c r="E69" s="28"/>
      <c r="F69" s="28"/>
      <c r="G69" s="28"/>
      <c r="H69" s="28"/>
      <c r="I69" s="29" t="s">
        <v>140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8" t="s">
        <v>109</v>
      </c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31">
        <v>2640.8</v>
      </c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>
        <v>1154.3900000000001</v>
      </c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>
        <f>+BF69</f>
        <v>2640.8</v>
      </c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</row>
    <row r="70" spans="1:123" s="15" customFormat="1" x14ac:dyDescent="0.2">
      <c r="A70" s="28"/>
      <c r="B70" s="28"/>
      <c r="C70" s="28"/>
      <c r="D70" s="28"/>
      <c r="E70" s="28"/>
      <c r="F70" s="28"/>
      <c r="G70" s="28"/>
      <c r="H70" s="28"/>
      <c r="I70" s="30" t="s">
        <v>110</v>
      </c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28" t="s">
        <v>47</v>
      </c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</row>
    <row r="71" spans="1:123" s="15" customFormat="1" ht="15.75" customHeight="1" x14ac:dyDescent="0.25">
      <c r="A71" s="28"/>
      <c r="B71" s="28"/>
      <c r="C71" s="28"/>
      <c r="D71" s="28"/>
      <c r="E71" s="28"/>
      <c r="F71" s="28"/>
      <c r="G71" s="28"/>
      <c r="H71" s="28"/>
      <c r="I71" s="29" t="s">
        <v>141</v>
      </c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8" t="s">
        <v>111</v>
      </c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  <c r="BE71" s="28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</row>
    <row r="72" spans="1:123" s="15" customFormat="1" x14ac:dyDescent="0.2">
      <c r="A72" s="28" t="s">
        <v>112</v>
      </c>
      <c r="B72" s="28"/>
      <c r="C72" s="28"/>
      <c r="D72" s="28"/>
      <c r="E72" s="28"/>
      <c r="F72" s="28"/>
      <c r="G72" s="28"/>
      <c r="H72" s="28"/>
      <c r="I72" s="30" t="s">
        <v>113</v>
      </c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31">
        <v>22</v>
      </c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>
        <v>18</v>
      </c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>
        <v>47</v>
      </c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</row>
    <row r="73" spans="1:123" s="15" customFormat="1" x14ac:dyDescent="0.2">
      <c r="A73" s="28"/>
      <c r="B73" s="28"/>
      <c r="C73" s="28"/>
      <c r="D73" s="28"/>
      <c r="E73" s="28"/>
      <c r="F73" s="28"/>
      <c r="G73" s="28"/>
      <c r="H73" s="28"/>
      <c r="I73" s="30" t="s">
        <v>156</v>
      </c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</row>
    <row r="74" spans="1:123" s="15" customFormat="1" x14ac:dyDescent="0.2">
      <c r="A74" s="28"/>
      <c r="B74" s="28"/>
      <c r="C74" s="28"/>
      <c r="D74" s="28"/>
      <c r="E74" s="28"/>
      <c r="F74" s="28"/>
      <c r="G74" s="28"/>
      <c r="H74" s="28"/>
      <c r="I74" s="30" t="s">
        <v>114</v>
      </c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</row>
    <row r="75" spans="1:123" s="15" customFormat="1" x14ac:dyDescent="0.2">
      <c r="A75" s="28" t="s">
        <v>115</v>
      </c>
      <c r="B75" s="28"/>
      <c r="C75" s="28"/>
      <c r="D75" s="28"/>
      <c r="E75" s="28"/>
      <c r="F75" s="28"/>
      <c r="G75" s="28"/>
      <c r="H75" s="28"/>
      <c r="I75" s="30" t="s">
        <v>116</v>
      </c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28" t="s">
        <v>118</v>
      </c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31">
        <v>22</v>
      </c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>
        <v>18</v>
      </c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>
        <v>47</v>
      </c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</row>
    <row r="76" spans="1:123" s="15" customFormat="1" x14ac:dyDescent="0.2">
      <c r="A76" s="28"/>
      <c r="B76" s="28"/>
      <c r="C76" s="28"/>
      <c r="D76" s="28"/>
      <c r="E76" s="28"/>
      <c r="F76" s="28"/>
      <c r="G76" s="28"/>
      <c r="H76" s="28"/>
      <c r="I76" s="30" t="s">
        <v>117</v>
      </c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</row>
    <row r="77" spans="1:123" s="15" customFormat="1" x14ac:dyDescent="0.2">
      <c r="A77" s="28" t="s">
        <v>119</v>
      </c>
      <c r="B77" s="28"/>
      <c r="C77" s="28"/>
      <c r="D77" s="28"/>
      <c r="E77" s="28"/>
      <c r="F77" s="28"/>
      <c r="G77" s="28"/>
      <c r="H77" s="28"/>
      <c r="I77" s="30" t="s">
        <v>120</v>
      </c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28" t="s">
        <v>47</v>
      </c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32">
        <f>+BF55/BF72*1000/12</f>
        <v>39132.159090909088</v>
      </c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>
        <f>+CB55/CB72*1000/12</f>
        <v>39589.540755418231</v>
      </c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>
        <f>+CX55/CX72*1000/12</f>
        <v>48784.131205673759</v>
      </c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</row>
    <row r="78" spans="1:123" s="15" customFormat="1" x14ac:dyDescent="0.2">
      <c r="A78" s="28"/>
      <c r="B78" s="28"/>
      <c r="C78" s="28"/>
      <c r="D78" s="28"/>
      <c r="E78" s="28"/>
      <c r="F78" s="28"/>
      <c r="G78" s="28"/>
      <c r="H78" s="28"/>
      <c r="I78" s="30" t="s">
        <v>121</v>
      </c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28" t="s">
        <v>122</v>
      </c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</row>
    <row r="79" spans="1:123" s="15" customFormat="1" x14ac:dyDescent="0.2">
      <c r="A79" s="28" t="s">
        <v>123</v>
      </c>
      <c r="B79" s="28"/>
      <c r="C79" s="28"/>
      <c r="D79" s="28"/>
      <c r="E79" s="28"/>
      <c r="F79" s="28"/>
      <c r="G79" s="28"/>
      <c r="H79" s="28"/>
      <c r="I79" s="30" t="s">
        <v>124</v>
      </c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</row>
    <row r="80" spans="1:123" s="15" customFormat="1" x14ac:dyDescent="0.2">
      <c r="A80" s="28"/>
      <c r="B80" s="28"/>
      <c r="C80" s="28"/>
      <c r="D80" s="28"/>
      <c r="E80" s="28"/>
      <c r="F80" s="28"/>
      <c r="G80" s="28"/>
      <c r="H80" s="28"/>
      <c r="I80" s="30" t="s">
        <v>125</v>
      </c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</row>
    <row r="81" spans="1:123" s="15" customFormat="1" x14ac:dyDescent="0.2">
      <c r="A81" s="28"/>
      <c r="B81" s="28"/>
      <c r="C81" s="28"/>
      <c r="D81" s="28"/>
      <c r="E81" s="28"/>
      <c r="F81" s="28"/>
      <c r="G81" s="28"/>
      <c r="H81" s="28"/>
      <c r="I81" s="30" t="s">
        <v>126</v>
      </c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</row>
    <row r="82" spans="1:123" s="15" customFormat="1" x14ac:dyDescent="0.2">
      <c r="A82" s="28"/>
      <c r="B82" s="28"/>
      <c r="C82" s="28"/>
      <c r="D82" s="28"/>
      <c r="E82" s="28"/>
      <c r="F82" s="28"/>
      <c r="G82" s="28"/>
      <c r="H82" s="28"/>
      <c r="I82" s="33" t="s">
        <v>108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  <c r="DH82" s="31"/>
      <c r="DI82" s="31"/>
      <c r="DJ82" s="31"/>
      <c r="DK82" s="31"/>
      <c r="DL82" s="31"/>
      <c r="DM82" s="31"/>
      <c r="DN82" s="31"/>
      <c r="DO82" s="31"/>
      <c r="DP82" s="31"/>
      <c r="DQ82" s="31"/>
      <c r="DR82" s="31"/>
      <c r="DS82" s="31"/>
    </row>
    <row r="83" spans="1:123" s="15" customFormat="1" x14ac:dyDescent="0.2">
      <c r="A83" s="28"/>
      <c r="B83" s="28"/>
      <c r="C83" s="28"/>
      <c r="D83" s="28"/>
      <c r="E83" s="28"/>
      <c r="F83" s="28"/>
      <c r="G83" s="28"/>
      <c r="H83" s="28"/>
      <c r="I83" s="30" t="s">
        <v>142</v>
      </c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28" t="s">
        <v>47</v>
      </c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  <c r="DH83" s="31"/>
      <c r="DI83" s="31"/>
      <c r="DJ83" s="31"/>
      <c r="DK83" s="31"/>
      <c r="DL83" s="31"/>
      <c r="DM83" s="31"/>
      <c r="DN83" s="31"/>
      <c r="DO83" s="31"/>
      <c r="DP83" s="31"/>
      <c r="DQ83" s="31"/>
      <c r="DR83" s="31"/>
      <c r="DS83" s="31"/>
    </row>
    <row r="84" spans="1:123" s="15" customFormat="1" x14ac:dyDescent="0.2">
      <c r="A84" s="28"/>
      <c r="B84" s="28"/>
      <c r="C84" s="28"/>
      <c r="D84" s="28"/>
      <c r="E84" s="28"/>
      <c r="F84" s="28"/>
      <c r="G84" s="28"/>
      <c r="H84" s="28"/>
      <c r="I84" s="30" t="s">
        <v>143</v>
      </c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</row>
    <row r="85" spans="1:123" s="15" customFormat="1" x14ac:dyDescent="0.2">
      <c r="A85" s="28"/>
      <c r="B85" s="28"/>
      <c r="C85" s="28"/>
      <c r="D85" s="28"/>
      <c r="E85" s="28"/>
      <c r="F85" s="28"/>
      <c r="G85" s="28"/>
      <c r="H85" s="28"/>
      <c r="I85" s="30" t="s">
        <v>127</v>
      </c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28" t="s">
        <v>47</v>
      </c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</row>
    <row r="86" spans="1:123" s="15" customFormat="1" x14ac:dyDescent="0.2">
      <c r="A86" s="28"/>
      <c r="B86" s="28"/>
      <c r="C86" s="28"/>
      <c r="D86" s="28"/>
      <c r="E86" s="28"/>
      <c r="F86" s="28"/>
      <c r="G86" s="28"/>
      <c r="H86" s="28"/>
      <c r="I86" s="30" t="s">
        <v>128</v>
      </c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</row>
    <row r="87" spans="1:123" s="15" customFormat="1" x14ac:dyDescent="0.2">
      <c r="A87" s="28"/>
      <c r="B87" s="28"/>
      <c r="C87" s="28"/>
      <c r="D87" s="28"/>
      <c r="E87" s="28"/>
      <c r="F87" s="28"/>
      <c r="G87" s="28"/>
      <c r="H87" s="28"/>
      <c r="I87" s="30" t="s">
        <v>129</v>
      </c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</row>
    <row r="88" spans="1:123" ht="24.9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23" s="14" customFormat="1" ht="12" customHeight="1" x14ac:dyDescent="0.2">
      <c r="A89" s="13" t="s">
        <v>144</v>
      </c>
    </row>
    <row r="90" spans="1:123" s="14" customFormat="1" ht="12" customHeight="1" x14ac:dyDescent="0.2">
      <c r="A90" s="13" t="s">
        <v>145</v>
      </c>
    </row>
    <row r="91" spans="1:123" s="14" customFormat="1" ht="12" customHeight="1" x14ac:dyDescent="0.2">
      <c r="A91" s="13" t="s">
        <v>146</v>
      </c>
    </row>
    <row r="92" spans="1:123" s="14" customFormat="1" ht="12" customHeight="1" x14ac:dyDescent="0.2">
      <c r="A92" s="13" t="s">
        <v>147</v>
      </c>
    </row>
  </sheetData>
  <mergeCells count="279">
    <mergeCell ref="CB9:CW9"/>
    <mergeCell ref="CB10:CW10"/>
    <mergeCell ref="CX11:DS12"/>
    <mergeCell ref="I11:AO11"/>
    <mergeCell ref="A6:DS6"/>
    <mergeCell ref="CX8:DS8"/>
    <mergeCell ref="BF8:CA8"/>
    <mergeCell ref="A5:DS5"/>
    <mergeCell ref="CB8:CW8"/>
    <mergeCell ref="AP8:BE8"/>
    <mergeCell ref="A8:H8"/>
    <mergeCell ref="I8:AO8"/>
    <mergeCell ref="A9:H9"/>
    <mergeCell ref="I9:AO9"/>
    <mergeCell ref="AP9:BE9"/>
    <mergeCell ref="BF9:CA9"/>
    <mergeCell ref="CX9:DS9"/>
    <mergeCell ref="CX13:DS13"/>
    <mergeCell ref="I12:AO12"/>
    <mergeCell ref="A11:H12"/>
    <mergeCell ref="BF11:CA12"/>
    <mergeCell ref="CB11:CW12"/>
    <mergeCell ref="AP11:BE12"/>
    <mergeCell ref="A10:H10"/>
    <mergeCell ref="I10:AO10"/>
    <mergeCell ref="AP10:BE10"/>
    <mergeCell ref="BF10:CA10"/>
    <mergeCell ref="CX10:DS10"/>
    <mergeCell ref="I19:AO19"/>
    <mergeCell ref="A18:H19"/>
    <mergeCell ref="AP18:BE19"/>
    <mergeCell ref="BF18:CA19"/>
    <mergeCell ref="CB18:CW19"/>
    <mergeCell ref="I18:AO18"/>
    <mergeCell ref="BF15:CA16"/>
    <mergeCell ref="A13:H13"/>
    <mergeCell ref="I13:AO13"/>
    <mergeCell ref="AP13:BE13"/>
    <mergeCell ref="BF13:CA13"/>
    <mergeCell ref="CB13:CW13"/>
    <mergeCell ref="CB17:CW17"/>
    <mergeCell ref="CX17:DS17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A15:H16"/>
    <mergeCell ref="AP15:BE16"/>
    <mergeCell ref="CB15:CW16"/>
    <mergeCell ref="I15:AO15"/>
    <mergeCell ref="I25:AO25"/>
    <mergeCell ref="CX25:DS26"/>
    <mergeCell ref="I24:AO24"/>
    <mergeCell ref="A20:H24"/>
    <mergeCell ref="AP20:BE24"/>
    <mergeCell ref="BF20:CA24"/>
    <mergeCell ref="CB20:CW24"/>
    <mergeCell ref="I23:AO23"/>
    <mergeCell ref="CX20:DS24"/>
    <mergeCell ref="I22:AO22"/>
    <mergeCell ref="I21:AO21"/>
    <mergeCell ref="I20:AO20"/>
    <mergeCell ref="CX18:DS19"/>
    <mergeCell ref="A17:H17"/>
    <mergeCell ref="I17:AO17"/>
    <mergeCell ref="AP17:BE17"/>
    <mergeCell ref="BF17:CA17"/>
    <mergeCell ref="CX29:DS30"/>
    <mergeCell ref="I28:AO28"/>
    <mergeCell ref="A27:H28"/>
    <mergeCell ref="AP27:BE28"/>
    <mergeCell ref="BF27:CA28"/>
    <mergeCell ref="CB27:CW28"/>
    <mergeCell ref="CX27:DS28"/>
    <mergeCell ref="I27:AO27"/>
    <mergeCell ref="I30:AO30"/>
    <mergeCell ref="A29:H30"/>
    <mergeCell ref="AP29:BE30"/>
    <mergeCell ref="BF29:CA30"/>
    <mergeCell ref="CB29:CW30"/>
    <mergeCell ref="I29:AO29"/>
    <mergeCell ref="I26:AO26"/>
    <mergeCell ref="A25:H26"/>
    <mergeCell ref="AP25:BE26"/>
    <mergeCell ref="BF25:CA26"/>
    <mergeCell ref="CB25:CW26"/>
    <mergeCell ref="CX31:DS31"/>
    <mergeCell ref="CX34:DS36"/>
    <mergeCell ref="I34:AO34"/>
    <mergeCell ref="I33:AO33"/>
    <mergeCell ref="A32:H33"/>
    <mergeCell ref="AP32:BE33"/>
    <mergeCell ref="BF32:CA33"/>
    <mergeCell ref="CB32:CW33"/>
    <mergeCell ref="I32:AO32"/>
    <mergeCell ref="CX32:DS33"/>
    <mergeCell ref="A31:H31"/>
    <mergeCell ref="I31:AO31"/>
    <mergeCell ref="AP31:BE31"/>
    <mergeCell ref="BF31:CA31"/>
    <mergeCell ref="CB31:CW31"/>
    <mergeCell ref="I36:AO36"/>
    <mergeCell ref="A34:H36"/>
    <mergeCell ref="AP34:BE36"/>
    <mergeCell ref="BF34:CA36"/>
    <mergeCell ref="CB34:CW36"/>
    <mergeCell ref="I35:AO35"/>
    <mergeCell ref="CX41:DS43"/>
    <mergeCell ref="I41:AO41"/>
    <mergeCell ref="I40:AO40"/>
    <mergeCell ref="A37:H40"/>
    <mergeCell ref="AP37:BE40"/>
    <mergeCell ref="BF37:CA40"/>
    <mergeCell ref="CB37:CW40"/>
    <mergeCell ref="I39:AO39"/>
    <mergeCell ref="CX37:DS40"/>
    <mergeCell ref="I38:AO38"/>
    <mergeCell ref="I37:AO37"/>
    <mergeCell ref="I43:AO43"/>
    <mergeCell ref="A41:H43"/>
    <mergeCell ref="AP41:BE43"/>
    <mergeCell ref="BF41:CA43"/>
    <mergeCell ref="CB41:CW43"/>
    <mergeCell ref="I42:AO42"/>
    <mergeCell ref="CX48:DS50"/>
    <mergeCell ref="I48:AO48"/>
    <mergeCell ref="I47:AO47"/>
    <mergeCell ref="A44:H47"/>
    <mergeCell ref="AP44:BE47"/>
    <mergeCell ref="BF44:CA47"/>
    <mergeCell ref="CB44:CW47"/>
    <mergeCell ref="I46:AO46"/>
    <mergeCell ref="CX44:DS47"/>
    <mergeCell ref="I45:AO45"/>
    <mergeCell ref="I44:AO44"/>
    <mergeCell ref="BF48:CA50"/>
    <mergeCell ref="CB48:CW50"/>
    <mergeCell ref="I57:AO57"/>
    <mergeCell ref="I56:AO56"/>
    <mergeCell ref="I55:AO55"/>
    <mergeCell ref="I54:AO54"/>
    <mergeCell ref="I60:AO60"/>
    <mergeCell ref="CB54:CW54"/>
    <mergeCell ref="CB55:CW55"/>
    <mergeCell ref="CB56:CW56"/>
    <mergeCell ref="I52:AO52"/>
    <mergeCell ref="I61:AO61"/>
    <mergeCell ref="CX61:DS62"/>
    <mergeCell ref="I64:AO64"/>
    <mergeCell ref="A63:H64"/>
    <mergeCell ref="AP63:BE64"/>
    <mergeCell ref="BF63:CA64"/>
    <mergeCell ref="CB63:CW64"/>
    <mergeCell ref="I63:AO63"/>
    <mergeCell ref="A58:H60"/>
    <mergeCell ref="AP58:BE60"/>
    <mergeCell ref="BF58:CA60"/>
    <mergeCell ref="CB58:CW60"/>
    <mergeCell ref="I59:AO59"/>
    <mergeCell ref="CX63:DS64"/>
    <mergeCell ref="I62:AO62"/>
    <mergeCell ref="A61:H62"/>
    <mergeCell ref="AP61:BE62"/>
    <mergeCell ref="BF61:CA62"/>
    <mergeCell ref="CX58:DS60"/>
    <mergeCell ref="I58:AO58"/>
    <mergeCell ref="A65:H67"/>
    <mergeCell ref="AP65:BE67"/>
    <mergeCell ref="BF65:CA67"/>
    <mergeCell ref="I70:AO70"/>
    <mergeCell ref="AP70:BE70"/>
    <mergeCell ref="A70:H71"/>
    <mergeCell ref="BF70:CA71"/>
    <mergeCell ref="A68:H68"/>
    <mergeCell ref="I68:AO68"/>
    <mergeCell ref="AP68:BE68"/>
    <mergeCell ref="A69:H69"/>
    <mergeCell ref="I69:AO69"/>
    <mergeCell ref="AP69:BE69"/>
    <mergeCell ref="BF69:CA69"/>
    <mergeCell ref="I71:AO71"/>
    <mergeCell ref="AP71:BE71"/>
    <mergeCell ref="BF68:CA68"/>
    <mergeCell ref="I67:AO67"/>
    <mergeCell ref="I66:AO66"/>
    <mergeCell ref="I65:AO65"/>
    <mergeCell ref="I73:AO73"/>
    <mergeCell ref="CX72:DS74"/>
    <mergeCell ref="I72:AO72"/>
    <mergeCell ref="I76:AO76"/>
    <mergeCell ref="A75:H76"/>
    <mergeCell ref="AP75:BE76"/>
    <mergeCell ref="BF75:CA76"/>
    <mergeCell ref="CB75:CW76"/>
    <mergeCell ref="I75:AO75"/>
    <mergeCell ref="A83:H84"/>
    <mergeCell ref="BF77:CA78"/>
    <mergeCell ref="CB77:CW78"/>
    <mergeCell ref="CX77:DS78"/>
    <mergeCell ref="I77:AO77"/>
    <mergeCell ref="AP77:BE77"/>
    <mergeCell ref="I81:AO81"/>
    <mergeCell ref="CX54:DS54"/>
    <mergeCell ref="CX55:DS55"/>
    <mergeCell ref="CX56:DS56"/>
    <mergeCell ref="A54:H54"/>
    <mergeCell ref="A55:H55"/>
    <mergeCell ref="CX79:DS81"/>
    <mergeCell ref="I79:AO79"/>
    <mergeCell ref="I78:AO78"/>
    <mergeCell ref="AP78:BE78"/>
    <mergeCell ref="A77:H78"/>
    <mergeCell ref="CX75:DS76"/>
    <mergeCell ref="AP82:BE82"/>
    <mergeCell ref="BF82:CA82"/>
    <mergeCell ref="CB82:CW82"/>
    <mergeCell ref="I74:AO74"/>
    <mergeCell ref="A72:H74"/>
    <mergeCell ref="AP72:BE74"/>
    <mergeCell ref="CX51:DS53"/>
    <mergeCell ref="BF54:CA54"/>
    <mergeCell ref="BF55:CA55"/>
    <mergeCell ref="BF56:CA56"/>
    <mergeCell ref="BF51:CA53"/>
    <mergeCell ref="CX82:DS82"/>
    <mergeCell ref="BF79:CA81"/>
    <mergeCell ref="CB79:CW81"/>
    <mergeCell ref="CB70:CW71"/>
    <mergeCell ref="CX70:DS71"/>
    <mergeCell ref="CB69:CW69"/>
    <mergeCell ref="CX69:DS69"/>
    <mergeCell ref="CB68:CW68"/>
    <mergeCell ref="CX68:DS68"/>
    <mergeCell ref="CB65:CW67"/>
    <mergeCell ref="CX65:DS67"/>
    <mergeCell ref="CB61:CW62"/>
    <mergeCell ref="CB51:CW53"/>
    <mergeCell ref="BF72:CA74"/>
    <mergeCell ref="CB72:CW74"/>
    <mergeCell ref="I87:AO87"/>
    <mergeCell ref="A85:H87"/>
    <mergeCell ref="AP85:BE87"/>
    <mergeCell ref="BF85:CA87"/>
    <mergeCell ref="CB85:CW87"/>
    <mergeCell ref="CX57:DS57"/>
    <mergeCell ref="BF57:CA57"/>
    <mergeCell ref="CB57:CW57"/>
    <mergeCell ref="A57:H57"/>
    <mergeCell ref="AP57:BE57"/>
    <mergeCell ref="CB83:CW84"/>
    <mergeCell ref="A82:H82"/>
    <mergeCell ref="CX83:DS84"/>
    <mergeCell ref="I82:AO82"/>
    <mergeCell ref="I86:AO86"/>
    <mergeCell ref="CX85:DS87"/>
    <mergeCell ref="I85:AO85"/>
    <mergeCell ref="I84:AO84"/>
    <mergeCell ref="AP83:BE84"/>
    <mergeCell ref="BF83:CA84"/>
    <mergeCell ref="A79:H81"/>
    <mergeCell ref="AP79:BE81"/>
    <mergeCell ref="I80:AO80"/>
    <mergeCell ref="I83:AO83"/>
    <mergeCell ref="A51:H53"/>
    <mergeCell ref="A56:H56"/>
    <mergeCell ref="AP54:BE54"/>
    <mergeCell ref="AP55:BE55"/>
    <mergeCell ref="AP56:BE56"/>
    <mergeCell ref="I53:AO53"/>
    <mergeCell ref="AP51:BE53"/>
    <mergeCell ref="I51:AO51"/>
    <mergeCell ref="I50:AO50"/>
    <mergeCell ref="A48:H50"/>
    <mergeCell ref="AP48:BE50"/>
    <mergeCell ref="I49:AO49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opLeftCell="A22" zoomScaleNormal="100" workbookViewId="0">
      <selection activeCell="CM49" sqref="CM49:CW49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158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7" spans="1:124" s="10" customFormat="1" ht="18.75" x14ac:dyDescent="0.3">
      <c r="A7" s="25" t="s">
        <v>159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</row>
    <row r="10" spans="1:124" x14ac:dyDescent="0.25">
      <c r="A10" s="46" t="s">
        <v>26</v>
      </c>
      <c r="B10" s="47"/>
      <c r="C10" s="47"/>
      <c r="D10" s="47"/>
      <c r="E10" s="47"/>
      <c r="F10" s="47"/>
      <c r="G10" s="47"/>
      <c r="H10" s="48"/>
      <c r="I10" s="46" t="s">
        <v>28</v>
      </c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8"/>
      <c r="AP10" s="46" t="s">
        <v>29</v>
      </c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8"/>
      <c r="BF10" s="46" t="s">
        <v>249</v>
      </c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8"/>
      <c r="CB10" s="46" t="s">
        <v>37</v>
      </c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8"/>
      <c r="CX10" s="46" t="s">
        <v>34</v>
      </c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8"/>
    </row>
    <row r="11" spans="1:124" x14ac:dyDescent="0.25">
      <c r="A11" s="42" t="s">
        <v>27</v>
      </c>
      <c r="B11" s="43"/>
      <c r="C11" s="43"/>
      <c r="D11" s="43"/>
      <c r="E11" s="43"/>
      <c r="F11" s="43"/>
      <c r="G11" s="43"/>
      <c r="H11" s="44"/>
      <c r="I11" s="42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4"/>
      <c r="AP11" s="42" t="s">
        <v>30</v>
      </c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4"/>
      <c r="BF11" s="42" t="s">
        <v>32</v>
      </c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4"/>
      <c r="CB11" s="42" t="s">
        <v>38</v>
      </c>
      <c r="CC11" s="43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3"/>
      <c r="CO11" s="43"/>
      <c r="CP11" s="43"/>
      <c r="CQ11" s="43"/>
      <c r="CR11" s="43"/>
      <c r="CS11" s="43"/>
      <c r="CT11" s="43"/>
      <c r="CU11" s="43"/>
      <c r="CV11" s="43"/>
      <c r="CW11" s="44"/>
      <c r="CX11" s="42" t="s">
        <v>35</v>
      </c>
      <c r="CY11" s="43"/>
      <c r="CZ11" s="43"/>
      <c r="DA11" s="43"/>
      <c r="DB11" s="43"/>
      <c r="DC11" s="43"/>
      <c r="DD11" s="43"/>
      <c r="DE11" s="43"/>
      <c r="DF11" s="43"/>
      <c r="DG11" s="43"/>
      <c r="DH11" s="43"/>
      <c r="DI11" s="43"/>
      <c r="DJ11" s="43"/>
      <c r="DK11" s="43"/>
      <c r="DL11" s="43"/>
      <c r="DM11" s="43"/>
      <c r="DN11" s="43"/>
      <c r="DO11" s="43"/>
      <c r="DP11" s="43"/>
      <c r="DQ11" s="43"/>
      <c r="DR11" s="43"/>
      <c r="DS11" s="44"/>
    </row>
    <row r="12" spans="1:124" ht="15.75" customHeight="1" x14ac:dyDescent="0.25">
      <c r="A12" s="42"/>
      <c r="B12" s="43"/>
      <c r="C12" s="43"/>
      <c r="D12" s="43"/>
      <c r="E12" s="43"/>
      <c r="F12" s="43"/>
      <c r="G12" s="43"/>
      <c r="H12" s="44"/>
      <c r="I12" s="42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4"/>
      <c r="AP12" s="42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4"/>
      <c r="BF12" s="42" t="s">
        <v>33</v>
      </c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4"/>
      <c r="CB12" s="42" t="s">
        <v>150</v>
      </c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4"/>
      <c r="CX12" s="42" t="s">
        <v>36</v>
      </c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4"/>
    </row>
    <row r="13" spans="1:124" s="15" customFormat="1" x14ac:dyDescent="0.2">
      <c r="A13" s="65"/>
      <c r="B13" s="28"/>
      <c r="C13" s="28"/>
      <c r="D13" s="28"/>
      <c r="E13" s="28"/>
      <c r="F13" s="28"/>
      <c r="G13" s="28"/>
      <c r="H13" s="66"/>
      <c r="I13" s="67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68"/>
      <c r="AP13" s="65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66"/>
      <c r="BF13" s="63" t="s">
        <v>160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64"/>
      <c r="BQ13" s="63" t="s">
        <v>162</v>
      </c>
      <c r="BR13" s="38"/>
      <c r="BS13" s="38"/>
      <c r="BT13" s="38"/>
      <c r="BU13" s="38"/>
      <c r="BV13" s="38"/>
      <c r="BW13" s="38"/>
      <c r="BX13" s="38"/>
      <c r="BY13" s="38"/>
      <c r="BZ13" s="38"/>
      <c r="CA13" s="64"/>
      <c r="CB13" s="63" t="s">
        <v>160</v>
      </c>
      <c r="CC13" s="38"/>
      <c r="CD13" s="38"/>
      <c r="CE13" s="38"/>
      <c r="CF13" s="38"/>
      <c r="CG13" s="38"/>
      <c r="CH13" s="38"/>
      <c r="CI13" s="38"/>
      <c r="CJ13" s="38"/>
      <c r="CK13" s="38"/>
      <c r="CL13" s="64"/>
      <c r="CM13" s="63" t="s">
        <v>162</v>
      </c>
      <c r="CN13" s="38"/>
      <c r="CO13" s="38"/>
      <c r="CP13" s="38"/>
      <c r="CQ13" s="38"/>
      <c r="CR13" s="38"/>
      <c r="CS13" s="38"/>
      <c r="CT13" s="38"/>
      <c r="CU13" s="38"/>
      <c r="CV13" s="38"/>
      <c r="CW13" s="64"/>
      <c r="CX13" s="63" t="s">
        <v>160</v>
      </c>
      <c r="CY13" s="38"/>
      <c r="CZ13" s="38"/>
      <c r="DA13" s="38"/>
      <c r="DB13" s="38"/>
      <c r="DC13" s="38"/>
      <c r="DD13" s="38"/>
      <c r="DE13" s="38"/>
      <c r="DF13" s="38"/>
      <c r="DG13" s="38"/>
      <c r="DH13" s="64"/>
      <c r="DI13" s="63" t="s">
        <v>162</v>
      </c>
      <c r="DJ13" s="38"/>
      <c r="DK13" s="38"/>
      <c r="DL13" s="38"/>
      <c r="DM13" s="38"/>
      <c r="DN13" s="38"/>
      <c r="DO13" s="38"/>
      <c r="DP13" s="38"/>
      <c r="DQ13" s="38"/>
      <c r="DR13" s="38"/>
      <c r="DS13" s="64"/>
    </row>
    <row r="14" spans="1:124" x14ac:dyDescent="0.25">
      <c r="A14" s="60"/>
      <c r="B14" s="61"/>
      <c r="C14" s="61"/>
      <c r="D14" s="61"/>
      <c r="E14" s="61"/>
      <c r="F14" s="61"/>
      <c r="G14" s="61"/>
      <c r="H14" s="62"/>
      <c r="I14" s="69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1"/>
      <c r="AP14" s="60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2"/>
      <c r="BF14" s="60" t="s">
        <v>161</v>
      </c>
      <c r="BG14" s="61"/>
      <c r="BH14" s="61"/>
      <c r="BI14" s="61"/>
      <c r="BJ14" s="61"/>
      <c r="BK14" s="61"/>
      <c r="BL14" s="61"/>
      <c r="BM14" s="61"/>
      <c r="BN14" s="61"/>
      <c r="BO14" s="61"/>
      <c r="BP14" s="62"/>
      <c r="BQ14" s="60" t="s">
        <v>161</v>
      </c>
      <c r="BR14" s="61"/>
      <c r="BS14" s="61"/>
      <c r="BT14" s="61"/>
      <c r="BU14" s="61"/>
      <c r="BV14" s="61"/>
      <c r="BW14" s="61"/>
      <c r="BX14" s="61"/>
      <c r="BY14" s="61"/>
      <c r="BZ14" s="61"/>
      <c r="CA14" s="62"/>
      <c r="CB14" s="60" t="s">
        <v>161</v>
      </c>
      <c r="CC14" s="61"/>
      <c r="CD14" s="61"/>
      <c r="CE14" s="61"/>
      <c r="CF14" s="61"/>
      <c r="CG14" s="61"/>
      <c r="CH14" s="61"/>
      <c r="CI14" s="61"/>
      <c r="CJ14" s="61"/>
      <c r="CK14" s="61"/>
      <c r="CL14" s="62"/>
      <c r="CM14" s="60" t="s">
        <v>161</v>
      </c>
      <c r="CN14" s="61"/>
      <c r="CO14" s="61"/>
      <c r="CP14" s="61"/>
      <c r="CQ14" s="61"/>
      <c r="CR14" s="61"/>
      <c r="CS14" s="61"/>
      <c r="CT14" s="61"/>
      <c r="CU14" s="61"/>
      <c r="CV14" s="61"/>
      <c r="CW14" s="62"/>
      <c r="CX14" s="60" t="s">
        <v>161</v>
      </c>
      <c r="CY14" s="61"/>
      <c r="CZ14" s="61"/>
      <c r="DA14" s="61"/>
      <c r="DB14" s="61"/>
      <c r="DC14" s="61"/>
      <c r="DD14" s="61"/>
      <c r="DE14" s="61"/>
      <c r="DF14" s="61"/>
      <c r="DG14" s="61"/>
      <c r="DH14" s="62"/>
      <c r="DI14" s="60" t="s">
        <v>161</v>
      </c>
      <c r="DJ14" s="61"/>
      <c r="DK14" s="61"/>
      <c r="DL14" s="61"/>
      <c r="DM14" s="61"/>
      <c r="DN14" s="61"/>
      <c r="DO14" s="61"/>
      <c r="DP14" s="61"/>
      <c r="DQ14" s="61"/>
      <c r="DR14" s="61"/>
      <c r="DS14" s="62"/>
    </row>
    <row r="15" spans="1:124" x14ac:dyDescent="0.25">
      <c r="A15" s="50" t="s">
        <v>39</v>
      </c>
      <c r="B15" s="50"/>
      <c r="C15" s="50"/>
      <c r="D15" s="50"/>
      <c r="E15" s="50"/>
      <c r="F15" s="50"/>
      <c r="G15" s="50"/>
      <c r="H15" s="50"/>
      <c r="I15" s="55" t="s">
        <v>163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</row>
    <row r="16" spans="1:124" x14ac:dyDescent="0.25">
      <c r="A16" s="50"/>
      <c r="B16" s="50"/>
      <c r="C16" s="50"/>
      <c r="D16" s="50"/>
      <c r="E16" s="50"/>
      <c r="F16" s="50"/>
      <c r="G16" s="50"/>
      <c r="H16" s="50"/>
      <c r="I16" s="52" t="s">
        <v>164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</row>
    <row r="17" spans="1:123" x14ac:dyDescent="0.25">
      <c r="A17" s="50" t="s">
        <v>46</v>
      </c>
      <c r="B17" s="50"/>
      <c r="C17" s="50"/>
      <c r="D17" s="50"/>
      <c r="E17" s="50"/>
      <c r="F17" s="50"/>
      <c r="G17" s="50"/>
      <c r="H17" s="50"/>
      <c r="I17" s="55" t="s">
        <v>165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</row>
    <row r="18" spans="1:123" x14ac:dyDescent="0.25">
      <c r="A18" s="50"/>
      <c r="B18" s="50"/>
      <c r="C18" s="50"/>
      <c r="D18" s="50"/>
      <c r="E18" s="50"/>
      <c r="F18" s="50"/>
      <c r="G18" s="50"/>
      <c r="H18" s="50"/>
      <c r="I18" s="52" t="s">
        <v>166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</row>
    <row r="19" spans="1:123" x14ac:dyDescent="0.25">
      <c r="A19" s="50"/>
      <c r="B19" s="50"/>
      <c r="C19" s="50"/>
      <c r="D19" s="50"/>
      <c r="E19" s="50"/>
      <c r="F19" s="50"/>
      <c r="G19" s="50"/>
      <c r="H19" s="50"/>
      <c r="I19" s="55" t="s">
        <v>167</v>
      </c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0" t="s">
        <v>195</v>
      </c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</row>
    <row r="20" spans="1:123" x14ac:dyDescent="0.25">
      <c r="A20" s="50"/>
      <c r="B20" s="50"/>
      <c r="C20" s="50"/>
      <c r="D20" s="50"/>
      <c r="E20" s="50"/>
      <c r="F20" s="50"/>
      <c r="G20" s="50"/>
      <c r="H20" s="50"/>
      <c r="I20" s="51" t="s">
        <v>168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</row>
    <row r="21" spans="1:123" x14ac:dyDescent="0.25">
      <c r="A21" s="50"/>
      <c r="B21" s="50"/>
      <c r="C21" s="50"/>
      <c r="D21" s="50"/>
      <c r="E21" s="50"/>
      <c r="F21" s="50"/>
      <c r="G21" s="50"/>
      <c r="H21" s="50"/>
      <c r="I21" s="51" t="s">
        <v>169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</row>
    <row r="22" spans="1:123" x14ac:dyDescent="0.25">
      <c r="A22" s="50"/>
      <c r="B22" s="50"/>
      <c r="C22" s="50"/>
      <c r="D22" s="50"/>
      <c r="E22" s="50"/>
      <c r="F22" s="50"/>
      <c r="G22" s="50"/>
      <c r="H22" s="50"/>
      <c r="I22" s="51" t="s">
        <v>170</v>
      </c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</row>
    <row r="23" spans="1:123" x14ac:dyDescent="0.25">
      <c r="A23" s="50"/>
      <c r="B23" s="50"/>
      <c r="C23" s="50"/>
      <c r="D23" s="50"/>
      <c r="E23" s="50"/>
      <c r="F23" s="50"/>
      <c r="G23" s="50"/>
      <c r="H23" s="50"/>
      <c r="I23" s="51" t="s">
        <v>171</v>
      </c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</row>
    <row r="24" spans="1:123" x14ac:dyDescent="0.25">
      <c r="A24" s="50"/>
      <c r="B24" s="50"/>
      <c r="C24" s="50"/>
      <c r="D24" s="50"/>
      <c r="E24" s="50"/>
      <c r="F24" s="50"/>
      <c r="G24" s="50"/>
      <c r="H24" s="50"/>
      <c r="I24" s="51" t="s">
        <v>172</v>
      </c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</row>
    <row r="25" spans="1:123" x14ac:dyDescent="0.25">
      <c r="A25" s="50"/>
      <c r="B25" s="50"/>
      <c r="C25" s="50"/>
      <c r="D25" s="50"/>
      <c r="E25" s="50"/>
      <c r="F25" s="50"/>
      <c r="G25" s="50"/>
      <c r="H25" s="50"/>
      <c r="I25" s="51" t="s">
        <v>173</v>
      </c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</row>
    <row r="26" spans="1:123" x14ac:dyDescent="0.25">
      <c r="A26" s="50"/>
      <c r="B26" s="50"/>
      <c r="C26" s="50"/>
      <c r="D26" s="50"/>
      <c r="E26" s="50"/>
      <c r="F26" s="50"/>
      <c r="G26" s="50"/>
      <c r="H26" s="50"/>
      <c r="I26" s="51" t="s">
        <v>174</v>
      </c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</row>
    <row r="27" spans="1:123" x14ac:dyDescent="0.25">
      <c r="A27" s="50"/>
      <c r="B27" s="50"/>
      <c r="C27" s="50"/>
      <c r="D27" s="50"/>
      <c r="E27" s="50"/>
      <c r="F27" s="50"/>
      <c r="G27" s="50"/>
      <c r="H27" s="50"/>
      <c r="I27" s="51" t="s">
        <v>175</v>
      </c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</row>
    <row r="28" spans="1:123" x14ac:dyDescent="0.25">
      <c r="A28" s="50"/>
      <c r="B28" s="50"/>
      <c r="C28" s="50"/>
      <c r="D28" s="50"/>
      <c r="E28" s="50"/>
      <c r="F28" s="50"/>
      <c r="G28" s="50"/>
      <c r="H28" s="50"/>
      <c r="I28" s="51" t="s">
        <v>176</v>
      </c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</row>
    <row r="29" spans="1:123" x14ac:dyDescent="0.25">
      <c r="A29" s="50"/>
      <c r="B29" s="50"/>
      <c r="C29" s="50"/>
      <c r="D29" s="50"/>
      <c r="E29" s="50"/>
      <c r="F29" s="50"/>
      <c r="G29" s="50"/>
      <c r="H29" s="50"/>
      <c r="I29" s="51" t="s">
        <v>177</v>
      </c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</row>
    <row r="30" spans="1:123" x14ac:dyDescent="0.25">
      <c r="A30" s="50"/>
      <c r="B30" s="50"/>
      <c r="C30" s="50"/>
      <c r="D30" s="50"/>
      <c r="E30" s="50"/>
      <c r="F30" s="50"/>
      <c r="G30" s="50"/>
      <c r="H30" s="50"/>
      <c r="I30" s="51" t="s">
        <v>178</v>
      </c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</row>
    <row r="31" spans="1:123" x14ac:dyDescent="0.25">
      <c r="A31" s="50"/>
      <c r="B31" s="50"/>
      <c r="C31" s="50"/>
      <c r="D31" s="50"/>
      <c r="E31" s="50"/>
      <c r="F31" s="50"/>
      <c r="G31" s="50"/>
      <c r="H31" s="50"/>
      <c r="I31" s="52" t="s">
        <v>179</v>
      </c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</row>
    <row r="32" spans="1:123" x14ac:dyDescent="0.25">
      <c r="A32" s="50"/>
      <c r="B32" s="50"/>
      <c r="C32" s="50"/>
      <c r="D32" s="50"/>
      <c r="E32" s="50"/>
      <c r="F32" s="50"/>
      <c r="G32" s="50"/>
      <c r="H32" s="50"/>
      <c r="I32" s="55" t="s">
        <v>180</v>
      </c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0" t="s">
        <v>190</v>
      </c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</row>
    <row r="33" spans="1:123" x14ac:dyDescent="0.25">
      <c r="A33" s="50"/>
      <c r="B33" s="50"/>
      <c r="C33" s="50"/>
      <c r="D33" s="50"/>
      <c r="E33" s="50"/>
      <c r="F33" s="50"/>
      <c r="G33" s="50"/>
      <c r="H33" s="50"/>
      <c r="I33" s="51" t="s">
        <v>181</v>
      </c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</row>
    <row r="34" spans="1:123" x14ac:dyDescent="0.25">
      <c r="A34" s="50"/>
      <c r="B34" s="50"/>
      <c r="C34" s="50"/>
      <c r="D34" s="50"/>
      <c r="E34" s="50"/>
      <c r="F34" s="50"/>
      <c r="G34" s="50"/>
      <c r="H34" s="50"/>
      <c r="I34" s="51" t="s">
        <v>168</v>
      </c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</row>
    <row r="35" spans="1:123" x14ac:dyDescent="0.25">
      <c r="A35" s="50"/>
      <c r="B35" s="50"/>
      <c r="C35" s="50"/>
      <c r="D35" s="50"/>
      <c r="E35" s="50"/>
      <c r="F35" s="50"/>
      <c r="G35" s="50"/>
      <c r="H35" s="50"/>
      <c r="I35" s="51" t="s">
        <v>182</v>
      </c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</row>
    <row r="36" spans="1:123" x14ac:dyDescent="0.25">
      <c r="A36" s="50"/>
      <c r="B36" s="50"/>
      <c r="C36" s="50"/>
      <c r="D36" s="50"/>
      <c r="E36" s="50"/>
      <c r="F36" s="50"/>
      <c r="G36" s="50"/>
      <c r="H36" s="50"/>
      <c r="I36" s="51" t="s">
        <v>183</v>
      </c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</row>
    <row r="37" spans="1:123" x14ac:dyDescent="0.25">
      <c r="A37" s="50"/>
      <c r="B37" s="50"/>
      <c r="C37" s="50"/>
      <c r="D37" s="50"/>
      <c r="E37" s="50"/>
      <c r="F37" s="50"/>
      <c r="G37" s="50"/>
      <c r="H37" s="50"/>
      <c r="I37" s="51" t="s">
        <v>184</v>
      </c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</row>
    <row r="38" spans="1:123" x14ac:dyDescent="0.25">
      <c r="A38" s="50"/>
      <c r="B38" s="50"/>
      <c r="C38" s="50"/>
      <c r="D38" s="50"/>
      <c r="E38" s="50"/>
      <c r="F38" s="50"/>
      <c r="G38" s="50"/>
      <c r="H38" s="50"/>
      <c r="I38" s="51" t="s">
        <v>185</v>
      </c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</row>
    <row r="39" spans="1:123" x14ac:dyDescent="0.25">
      <c r="A39" s="50"/>
      <c r="B39" s="50"/>
      <c r="C39" s="50"/>
      <c r="D39" s="50"/>
      <c r="E39" s="50"/>
      <c r="F39" s="50"/>
      <c r="G39" s="50"/>
      <c r="H39" s="50"/>
      <c r="I39" s="51" t="s">
        <v>186</v>
      </c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</row>
    <row r="40" spans="1:123" x14ac:dyDescent="0.25">
      <c r="A40" s="50"/>
      <c r="B40" s="50"/>
      <c r="C40" s="50"/>
      <c r="D40" s="50"/>
      <c r="E40" s="50"/>
      <c r="F40" s="50"/>
      <c r="G40" s="50"/>
      <c r="H40" s="50"/>
      <c r="I40" s="51" t="s">
        <v>187</v>
      </c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</row>
    <row r="41" spans="1:123" x14ac:dyDescent="0.25">
      <c r="A41" s="50"/>
      <c r="B41" s="50"/>
      <c r="C41" s="50"/>
      <c r="D41" s="50"/>
      <c r="E41" s="50"/>
      <c r="F41" s="50"/>
      <c r="G41" s="50"/>
      <c r="H41" s="50"/>
      <c r="I41" s="51" t="s">
        <v>188</v>
      </c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</row>
    <row r="42" spans="1:123" x14ac:dyDescent="0.25">
      <c r="A42" s="50"/>
      <c r="B42" s="50"/>
      <c r="C42" s="50"/>
      <c r="D42" s="50"/>
      <c r="E42" s="50"/>
      <c r="F42" s="50"/>
      <c r="G42" s="50"/>
      <c r="H42" s="50"/>
      <c r="I42" s="51" t="s">
        <v>189</v>
      </c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</row>
    <row r="43" spans="1:123" x14ac:dyDescent="0.25">
      <c r="A43" s="50"/>
      <c r="B43" s="50"/>
      <c r="C43" s="50"/>
      <c r="D43" s="50"/>
      <c r="E43" s="50"/>
      <c r="F43" s="50"/>
      <c r="G43" s="50"/>
      <c r="H43" s="50"/>
      <c r="I43" s="51" t="s">
        <v>177</v>
      </c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</row>
    <row r="44" spans="1:123" x14ac:dyDescent="0.25">
      <c r="A44" s="50"/>
      <c r="B44" s="50"/>
      <c r="C44" s="50"/>
      <c r="D44" s="50"/>
      <c r="E44" s="50"/>
      <c r="F44" s="50"/>
      <c r="G44" s="50"/>
      <c r="H44" s="50"/>
      <c r="I44" s="51" t="s">
        <v>178</v>
      </c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</row>
    <row r="45" spans="1:123" x14ac:dyDescent="0.25">
      <c r="A45" s="50"/>
      <c r="B45" s="50"/>
      <c r="C45" s="50"/>
      <c r="D45" s="50"/>
      <c r="E45" s="50"/>
      <c r="F45" s="50"/>
      <c r="G45" s="50"/>
      <c r="H45" s="50"/>
      <c r="I45" s="52" t="s">
        <v>179</v>
      </c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</row>
    <row r="46" spans="1:123" x14ac:dyDescent="0.25">
      <c r="A46" s="50" t="s">
        <v>48</v>
      </c>
      <c r="B46" s="50"/>
      <c r="C46" s="50"/>
      <c r="D46" s="50"/>
      <c r="E46" s="50"/>
      <c r="F46" s="50"/>
      <c r="G46" s="50"/>
      <c r="H46" s="50"/>
      <c r="I46" s="55" t="s">
        <v>191</v>
      </c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</row>
    <row r="47" spans="1:123" x14ac:dyDescent="0.25">
      <c r="A47" s="50"/>
      <c r="B47" s="50"/>
      <c r="C47" s="50"/>
      <c r="D47" s="50"/>
      <c r="E47" s="50"/>
      <c r="F47" s="50"/>
      <c r="G47" s="50"/>
      <c r="H47" s="50"/>
      <c r="I47" s="52" t="s">
        <v>192</v>
      </c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49"/>
      <c r="CY47" s="49"/>
      <c r="CZ47" s="49"/>
      <c r="DA47" s="49"/>
      <c r="DB47" s="49"/>
      <c r="DC47" s="49"/>
      <c r="DD47" s="49"/>
      <c r="DE47" s="49"/>
      <c r="DF47" s="49"/>
      <c r="DG47" s="49"/>
      <c r="DH47" s="49"/>
      <c r="DI47" s="49"/>
      <c r="DJ47" s="49"/>
      <c r="DK47" s="49"/>
      <c r="DL47" s="49"/>
      <c r="DM47" s="49"/>
      <c r="DN47" s="49"/>
      <c r="DO47" s="49"/>
      <c r="DP47" s="49"/>
      <c r="DQ47" s="49"/>
      <c r="DR47" s="49"/>
      <c r="DS47" s="49"/>
    </row>
    <row r="48" spans="1:123" x14ac:dyDescent="0.25">
      <c r="A48" s="50"/>
      <c r="B48" s="50"/>
      <c r="C48" s="50"/>
      <c r="D48" s="50"/>
      <c r="E48" s="50"/>
      <c r="F48" s="50"/>
      <c r="G48" s="50"/>
      <c r="H48" s="50"/>
      <c r="I48" s="53" t="s">
        <v>193</v>
      </c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  <c r="CT48" s="49"/>
      <c r="CU48" s="49"/>
      <c r="CV48" s="49"/>
      <c r="CW48" s="49"/>
      <c r="CX48" s="49"/>
      <c r="CY48" s="49"/>
      <c r="CZ48" s="49"/>
      <c r="DA48" s="49"/>
      <c r="DB48" s="49"/>
      <c r="DC48" s="49"/>
      <c r="DD48" s="49"/>
      <c r="DE48" s="49"/>
      <c r="DF48" s="49"/>
      <c r="DG48" s="49"/>
      <c r="DH48" s="49"/>
      <c r="DI48" s="49"/>
      <c r="DJ48" s="49"/>
      <c r="DK48" s="49"/>
      <c r="DL48" s="49"/>
      <c r="DM48" s="49"/>
      <c r="DN48" s="49"/>
      <c r="DO48" s="49"/>
      <c r="DP48" s="49"/>
      <c r="DQ48" s="49"/>
      <c r="DR48" s="49"/>
      <c r="DS48" s="49"/>
    </row>
    <row r="49" spans="1:123" x14ac:dyDescent="0.25">
      <c r="A49" s="50"/>
      <c r="B49" s="50"/>
      <c r="C49" s="50"/>
      <c r="D49" s="50"/>
      <c r="E49" s="50"/>
      <c r="F49" s="50"/>
      <c r="G49" s="50"/>
      <c r="H49" s="50"/>
      <c r="I49" s="53" t="s">
        <v>194</v>
      </c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0" t="s">
        <v>195</v>
      </c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49">
        <v>96045.27</v>
      </c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>
        <v>93542.75</v>
      </c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>
        <v>68095.64</v>
      </c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>
        <v>66294.84</v>
      </c>
      <c r="CN49" s="49"/>
      <c r="CO49" s="49"/>
      <c r="CP49" s="49"/>
      <c r="CQ49" s="49"/>
      <c r="CR49" s="49"/>
      <c r="CS49" s="49"/>
      <c r="CT49" s="49"/>
      <c r="CU49" s="49"/>
      <c r="CV49" s="49"/>
      <c r="CW49" s="49"/>
      <c r="CX49" s="58">
        <f>+'[2]1.27'!$N$10</f>
        <v>120048.5</v>
      </c>
      <c r="CY49" s="49"/>
      <c r="CZ49" s="49"/>
      <c r="DA49" s="49"/>
      <c r="DB49" s="49"/>
      <c r="DC49" s="49"/>
      <c r="DD49" s="49"/>
      <c r="DE49" s="49"/>
      <c r="DF49" s="49"/>
      <c r="DG49" s="49"/>
      <c r="DH49" s="49"/>
      <c r="DI49" s="58">
        <f>+'[2]1.27'!$N$10</f>
        <v>120048.5</v>
      </c>
      <c r="DJ49" s="49"/>
      <c r="DK49" s="49"/>
      <c r="DL49" s="49"/>
      <c r="DM49" s="49"/>
      <c r="DN49" s="49"/>
      <c r="DO49" s="49"/>
      <c r="DP49" s="49"/>
      <c r="DQ49" s="49"/>
      <c r="DR49" s="49"/>
      <c r="DS49" s="49"/>
    </row>
    <row r="50" spans="1:123" x14ac:dyDescent="0.25">
      <c r="A50" s="50"/>
      <c r="B50" s="50"/>
      <c r="C50" s="50"/>
      <c r="D50" s="50"/>
      <c r="E50" s="50"/>
      <c r="F50" s="50"/>
      <c r="G50" s="50"/>
      <c r="H50" s="50"/>
      <c r="I50" s="55" t="s">
        <v>196</v>
      </c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0" t="s">
        <v>190</v>
      </c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49">
        <v>168</v>
      </c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>
        <v>185.44</v>
      </c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54">
        <v>195.28</v>
      </c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49">
        <v>199.99</v>
      </c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58">
        <f>+'[2]1.27'!$N$11</f>
        <v>187.41</v>
      </c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58">
        <f>+'[2]1.27'!$N$11</f>
        <v>187.41</v>
      </c>
      <c r="DJ50" s="49"/>
      <c r="DK50" s="49"/>
      <c r="DL50" s="49"/>
      <c r="DM50" s="49"/>
      <c r="DN50" s="49"/>
      <c r="DO50" s="49"/>
      <c r="DP50" s="49"/>
      <c r="DQ50" s="49"/>
      <c r="DR50" s="49"/>
      <c r="DS50" s="49"/>
    </row>
    <row r="51" spans="1:123" x14ac:dyDescent="0.25">
      <c r="A51" s="50"/>
      <c r="B51" s="50"/>
      <c r="C51" s="50"/>
      <c r="D51" s="50"/>
      <c r="E51" s="50"/>
      <c r="F51" s="50"/>
      <c r="G51" s="50"/>
      <c r="H51" s="50"/>
      <c r="I51" s="52" t="s">
        <v>197</v>
      </c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49"/>
      <c r="CN51" s="49"/>
      <c r="CO51" s="49"/>
      <c r="CP51" s="49"/>
      <c r="CQ51" s="49"/>
      <c r="CR51" s="49"/>
      <c r="CS51" s="49"/>
      <c r="CT51" s="49"/>
      <c r="CU51" s="49"/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</row>
    <row r="52" spans="1:123" x14ac:dyDescent="0.25">
      <c r="A52" s="50"/>
      <c r="B52" s="50"/>
      <c r="C52" s="50"/>
      <c r="D52" s="50"/>
      <c r="E52" s="50"/>
      <c r="F52" s="50"/>
      <c r="G52" s="50"/>
      <c r="H52" s="50"/>
      <c r="I52" s="53" t="s">
        <v>198</v>
      </c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0" t="s">
        <v>190</v>
      </c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49">
        <v>376.87</v>
      </c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54">
        <v>394.32</v>
      </c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49">
        <v>343.75</v>
      </c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54">
        <v>348.47</v>
      </c>
      <c r="CN52" s="54"/>
      <c r="CO52" s="54"/>
      <c r="CP52" s="54"/>
      <c r="CQ52" s="54"/>
      <c r="CR52" s="54"/>
      <c r="CS52" s="54"/>
      <c r="CT52" s="54"/>
      <c r="CU52" s="54"/>
      <c r="CV52" s="54"/>
      <c r="CW52" s="54"/>
      <c r="CX52" s="58">
        <f>+'[2]1.27'!$N$15</f>
        <v>493.01</v>
      </c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58">
        <f>+'[2]1.27'!$N$15</f>
        <v>493.01</v>
      </c>
      <c r="DJ52" s="49"/>
      <c r="DK52" s="49"/>
      <c r="DL52" s="49"/>
      <c r="DM52" s="49"/>
      <c r="DN52" s="49"/>
      <c r="DO52" s="49"/>
      <c r="DP52" s="49"/>
      <c r="DQ52" s="49"/>
      <c r="DR52" s="49"/>
      <c r="DS52" s="49"/>
    </row>
    <row r="53" spans="1:123" x14ac:dyDescent="0.25">
      <c r="A53" s="50" t="s">
        <v>52</v>
      </c>
      <c r="B53" s="50"/>
      <c r="C53" s="50"/>
      <c r="D53" s="50"/>
      <c r="E53" s="50"/>
      <c r="F53" s="50"/>
      <c r="G53" s="50"/>
      <c r="H53" s="50"/>
      <c r="I53" s="55" t="s">
        <v>199</v>
      </c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0" t="s">
        <v>190</v>
      </c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</row>
    <row r="54" spans="1:123" x14ac:dyDescent="0.25">
      <c r="A54" s="50"/>
      <c r="B54" s="50"/>
      <c r="C54" s="50"/>
      <c r="D54" s="50"/>
      <c r="E54" s="50"/>
      <c r="F54" s="50"/>
      <c r="G54" s="50"/>
      <c r="H54" s="50"/>
      <c r="I54" s="51" t="s">
        <v>200</v>
      </c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</row>
    <row r="55" spans="1:123" x14ac:dyDescent="0.25">
      <c r="A55" s="50"/>
      <c r="B55" s="50"/>
      <c r="C55" s="50"/>
      <c r="D55" s="50"/>
      <c r="E55" s="50"/>
      <c r="F55" s="50"/>
      <c r="G55" s="50"/>
      <c r="H55" s="50"/>
      <c r="I55" s="52" t="s">
        <v>192</v>
      </c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49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</row>
    <row r="56" spans="1:123" x14ac:dyDescent="0.25">
      <c r="A56" s="50" t="s">
        <v>62</v>
      </c>
      <c r="B56" s="50"/>
      <c r="C56" s="50"/>
      <c r="D56" s="50"/>
      <c r="E56" s="50"/>
      <c r="F56" s="50"/>
      <c r="G56" s="50"/>
      <c r="H56" s="50"/>
      <c r="I56" s="53" t="s">
        <v>201</v>
      </c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</row>
    <row r="57" spans="1:123" x14ac:dyDescent="0.25">
      <c r="A57" s="50" t="s">
        <v>64</v>
      </c>
      <c r="B57" s="50"/>
      <c r="C57" s="50"/>
      <c r="D57" s="50"/>
      <c r="E57" s="50"/>
      <c r="F57" s="50"/>
      <c r="G57" s="50"/>
      <c r="H57" s="50"/>
      <c r="I57" s="55" t="s">
        <v>202</v>
      </c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0" t="s">
        <v>190</v>
      </c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</row>
    <row r="58" spans="1:123" x14ac:dyDescent="0.25">
      <c r="A58" s="50"/>
      <c r="B58" s="50"/>
      <c r="C58" s="50"/>
      <c r="D58" s="50"/>
      <c r="E58" s="50"/>
      <c r="F58" s="50"/>
      <c r="G58" s="50"/>
      <c r="H58" s="50"/>
      <c r="I58" s="51" t="s">
        <v>203</v>
      </c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</row>
    <row r="59" spans="1:123" x14ac:dyDescent="0.25">
      <c r="A59" s="50"/>
      <c r="B59" s="50"/>
      <c r="C59" s="50"/>
      <c r="D59" s="50"/>
      <c r="E59" s="50"/>
      <c r="F59" s="50"/>
      <c r="G59" s="50"/>
      <c r="H59" s="50"/>
      <c r="I59" s="51" t="s">
        <v>204</v>
      </c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</row>
    <row r="60" spans="1:123" x14ac:dyDescent="0.25">
      <c r="A60" s="50"/>
      <c r="B60" s="50"/>
      <c r="C60" s="50"/>
      <c r="D60" s="50"/>
      <c r="E60" s="50"/>
      <c r="F60" s="50"/>
      <c r="G60" s="50"/>
      <c r="H60" s="50"/>
      <c r="I60" s="52" t="s">
        <v>205</v>
      </c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</row>
    <row r="61" spans="1:123" x14ac:dyDescent="0.25">
      <c r="A61" s="50" t="s">
        <v>67</v>
      </c>
      <c r="B61" s="50"/>
      <c r="C61" s="50"/>
      <c r="D61" s="50"/>
      <c r="E61" s="50"/>
      <c r="F61" s="50"/>
      <c r="G61" s="50"/>
      <c r="H61" s="50"/>
      <c r="I61" s="55" t="s">
        <v>202</v>
      </c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0" t="s">
        <v>190</v>
      </c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</row>
    <row r="62" spans="1:123" x14ac:dyDescent="0.25">
      <c r="A62" s="50"/>
      <c r="B62" s="50"/>
      <c r="C62" s="50"/>
      <c r="D62" s="50"/>
      <c r="E62" s="50"/>
      <c r="F62" s="50"/>
      <c r="G62" s="50"/>
      <c r="H62" s="50"/>
      <c r="I62" s="51" t="s">
        <v>203</v>
      </c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</row>
    <row r="63" spans="1:123" x14ac:dyDescent="0.25">
      <c r="A63" s="50"/>
      <c r="B63" s="50"/>
      <c r="C63" s="50"/>
      <c r="D63" s="50"/>
      <c r="E63" s="50"/>
      <c r="F63" s="50"/>
      <c r="G63" s="50"/>
      <c r="H63" s="50"/>
      <c r="I63" s="51" t="s">
        <v>206</v>
      </c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</row>
    <row r="64" spans="1:123" x14ac:dyDescent="0.25">
      <c r="A64" s="50"/>
      <c r="B64" s="50"/>
      <c r="C64" s="50"/>
      <c r="D64" s="50"/>
      <c r="E64" s="50"/>
      <c r="F64" s="50"/>
      <c r="G64" s="50"/>
      <c r="H64" s="50"/>
      <c r="I64" s="51" t="s">
        <v>207</v>
      </c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</row>
    <row r="65" spans="1:123" x14ac:dyDescent="0.25">
      <c r="A65" s="50"/>
      <c r="B65" s="50"/>
      <c r="C65" s="50"/>
      <c r="D65" s="50"/>
      <c r="E65" s="50"/>
      <c r="F65" s="50"/>
      <c r="G65" s="50"/>
      <c r="H65" s="50"/>
      <c r="I65" s="52" t="s">
        <v>242</v>
      </c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</row>
    <row r="66" spans="1:123" x14ac:dyDescent="0.25">
      <c r="A66" s="50" t="s">
        <v>68</v>
      </c>
      <c r="B66" s="50"/>
      <c r="C66" s="50"/>
      <c r="D66" s="50"/>
      <c r="E66" s="50"/>
      <c r="F66" s="50"/>
      <c r="G66" s="50"/>
      <c r="H66" s="50"/>
      <c r="I66" s="53" t="s">
        <v>208</v>
      </c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0" t="s">
        <v>61</v>
      </c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</row>
    <row r="67" spans="1:123" x14ac:dyDescent="0.25">
      <c r="A67" s="50"/>
      <c r="B67" s="50"/>
      <c r="C67" s="50"/>
      <c r="D67" s="50"/>
      <c r="E67" s="50"/>
      <c r="F67" s="50"/>
      <c r="G67" s="50"/>
      <c r="H67" s="50"/>
      <c r="I67" s="53" t="s">
        <v>209</v>
      </c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49"/>
      <c r="BG67" s="49"/>
      <c r="BH67" s="49"/>
      <c r="BI67" s="49"/>
      <c r="BJ67" s="49"/>
      <c r="BK67" s="49"/>
      <c r="BL67" s="49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49"/>
      <c r="CA67" s="49"/>
      <c r="CB67" s="49"/>
      <c r="CC67" s="49"/>
      <c r="CD67" s="49"/>
      <c r="CE67" s="49"/>
      <c r="CF67" s="49"/>
      <c r="CG67" s="49"/>
      <c r="CH67" s="49"/>
      <c r="CI67" s="49"/>
      <c r="CJ67" s="49"/>
      <c r="CK67" s="49"/>
      <c r="CL67" s="49"/>
      <c r="CM67" s="49"/>
      <c r="CN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</row>
    <row r="68" spans="1:123" x14ac:dyDescent="0.25">
      <c r="A68" s="50"/>
      <c r="B68" s="50"/>
      <c r="C68" s="50"/>
      <c r="D68" s="50"/>
      <c r="E68" s="50"/>
      <c r="F68" s="50"/>
      <c r="G68" s="50"/>
      <c r="H68" s="50"/>
      <c r="I68" s="53" t="s">
        <v>151</v>
      </c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0" t="s">
        <v>61</v>
      </c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49"/>
      <c r="CA68" s="49"/>
      <c r="CB68" s="49"/>
      <c r="CC68" s="49"/>
      <c r="CD68" s="49"/>
      <c r="CE68" s="49"/>
      <c r="CF68" s="49"/>
      <c r="CG68" s="49"/>
      <c r="CH68" s="49"/>
      <c r="CI68" s="49"/>
      <c r="CJ68" s="49"/>
      <c r="CK68" s="49"/>
      <c r="CL68" s="49"/>
      <c r="CM68" s="49"/>
      <c r="CN68" s="49"/>
      <c r="CO68" s="49"/>
      <c r="CP68" s="49"/>
      <c r="CQ68" s="49"/>
      <c r="CR68" s="49"/>
      <c r="CS68" s="49"/>
      <c r="CT68" s="49"/>
      <c r="CU68" s="49"/>
      <c r="CV68" s="49"/>
      <c r="CW68" s="49"/>
      <c r="CX68" s="49"/>
      <c r="CY68" s="49"/>
      <c r="CZ68" s="49"/>
      <c r="DA68" s="49"/>
      <c r="DB68" s="49"/>
      <c r="DC68" s="49"/>
      <c r="DD68" s="49"/>
      <c r="DE68" s="49"/>
      <c r="DF68" s="49"/>
      <c r="DG68" s="49"/>
      <c r="DH68" s="49"/>
      <c r="DI68" s="49"/>
      <c r="DJ68" s="49"/>
      <c r="DK68" s="49"/>
      <c r="DL68" s="49"/>
      <c r="DM68" s="49"/>
      <c r="DN68" s="49"/>
      <c r="DO68" s="49"/>
      <c r="DP68" s="49"/>
      <c r="DQ68" s="49"/>
      <c r="DR68" s="49"/>
      <c r="DS68" s="49"/>
    </row>
    <row r="69" spans="1:123" x14ac:dyDescent="0.25">
      <c r="A69" s="50"/>
      <c r="B69" s="50"/>
      <c r="C69" s="50"/>
      <c r="D69" s="50"/>
      <c r="E69" s="50"/>
      <c r="F69" s="50"/>
      <c r="G69" s="50"/>
      <c r="H69" s="50"/>
      <c r="I69" s="53" t="s">
        <v>152</v>
      </c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0" t="s">
        <v>61</v>
      </c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49"/>
      <c r="BG69" s="49"/>
      <c r="BH69" s="49"/>
      <c r="BI69" s="49"/>
      <c r="BJ69" s="49"/>
      <c r="BK69" s="49"/>
      <c r="BL69" s="49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49"/>
      <c r="CA69" s="49"/>
      <c r="CB69" s="49"/>
      <c r="CC69" s="49"/>
      <c r="CD69" s="49"/>
      <c r="CE69" s="49"/>
      <c r="CF69" s="49"/>
      <c r="CG69" s="49"/>
      <c r="CH69" s="49"/>
      <c r="CI69" s="49"/>
      <c r="CJ69" s="49"/>
      <c r="CK69" s="49"/>
      <c r="CL69" s="49"/>
      <c r="CM69" s="49"/>
      <c r="CN69" s="49"/>
      <c r="CO69" s="49"/>
      <c r="CP69" s="49"/>
      <c r="CQ69" s="49"/>
      <c r="CR69" s="49"/>
      <c r="CS69" s="49"/>
      <c r="CT69" s="49"/>
      <c r="CU69" s="49"/>
      <c r="CV69" s="49"/>
      <c r="CW69" s="49"/>
      <c r="CX69" s="49"/>
      <c r="CY69" s="49"/>
      <c r="CZ69" s="49"/>
      <c r="DA69" s="49"/>
      <c r="DB69" s="49"/>
      <c r="DC69" s="49"/>
      <c r="DD69" s="49"/>
      <c r="DE69" s="49"/>
      <c r="DF69" s="49"/>
      <c r="DG69" s="49"/>
      <c r="DH69" s="49"/>
      <c r="DI69" s="49"/>
      <c r="DJ69" s="49"/>
      <c r="DK69" s="49"/>
      <c r="DL69" s="49"/>
      <c r="DM69" s="49"/>
      <c r="DN69" s="49"/>
      <c r="DO69" s="49"/>
      <c r="DP69" s="49"/>
      <c r="DQ69" s="49"/>
      <c r="DR69" s="49"/>
      <c r="DS69" s="49"/>
    </row>
    <row r="70" spans="1:123" x14ac:dyDescent="0.25">
      <c r="A70" s="50"/>
      <c r="B70" s="50"/>
      <c r="C70" s="50"/>
      <c r="D70" s="50"/>
      <c r="E70" s="50"/>
      <c r="F70" s="50"/>
      <c r="G70" s="50"/>
      <c r="H70" s="50"/>
      <c r="I70" s="53" t="s">
        <v>153</v>
      </c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0" t="s">
        <v>61</v>
      </c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49"/>
      <c r="BG70" s="49"/>
      <c r="BH70" s="49"/>
      <c r="BI70" s="49"/>
      <c r="BJ70" s="49"/>
      <c r="BK70" s="49"/>
      <c r="BL70" s="49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49"/>
      <c r="CA70" s="49"/>
      <c r="CB70" s="49"/>
      <c r="CC70" s="49"/>
      <c r="CD70" s="49"/>
      <c r="CE70" s="49"/>
      <c r="CF70" s="49"/>
      <c r="CG70" s="49"/>
      <c r="CH70" s="49"/>
      <c r="CI70" s="49"/>
      <c r="CJ70" s="49"/>
      <c r="CK70" s="49"/>
      <c r="CL70" s="49"/>
      <c r="CM70" s="49"/>
      <c r="CN70" s="49"/>
      <c r="CO70" s="49"/>
      <c r="CP70" s="49"/>
      <c r="CQ70" s="49"/>
      <c r="CR70" s="49"/>
      <c r="CS70" s="49"/>
      <c r="CT70" s="49"/>
      <c r="CU70" s="49"/>
      <c r="CV70" s="49"/>
      <c r="CW70" s="49"/>
      <c r="CX70" s="49"/>
      <c r="CY70" s="49"/>
      <c r="CZ70" s="49"/>
      <c r="DA70" s="49"/>
      <c r="DB70" s="49"/>
      <c r="DC70" s="49"/>
      <c r="DD70" s="49"/>
      <c r="DE70" s="49"/>
      <c r="DF70" s="49"/>
      <c r="DG70" s="49"/>
      <c r="DH70" s="49"/>
      <c r="DI70" s="49"/>
      <c r="DJ70" s="49"/>
      <c r="DK70" s="49"/>
      <c r="DL70" s="49"/>
      <c r="DM70" s="49"/>
      <c r="DN70" s="49"/>
      <c r="DO70" s="49"/>
      <c r="DP70" s="49"/>
      <c r="DQ70" s="49"/>
      <c r="DR70" s="49"/>
      <c r="DS70" s="49"/>
    </row>
    <row r="71" spans="1:123" x14ac:dyDescent="0.25">
      <c r="A71" s="50"/>
      <c r="B71" s="50"/>
      <c r="C71" s="50"/>
      <c r="D71" s="50"/>
      <c r="E71" s="50"/>
      <c r="F71" s="50"/>
      <c r="G71" s="50"/>
      <c r="H71" s="50"/>
      <c r="I71" s="53" t="s">
        <v>154</v>
      </c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0" t="s">
        <v>61</v>
      </c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49"/>
      <c r="BG71" s="49"/>
      <c r="BH71" s="49"/>
      <c r="BI71" s="49"/>
      <c r="BJ71" s="49"/>
      <c r="BK71" s="49"/>
      <c r="BL71" s="49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49"/>
      <c r="CA71" s="49"/>
      <c r="CB71" s="49"/>
      <c r="CC71" s="49"/>
      <c r="CD71" s="49"/>
      <c r="CE71" s="49"/>
      <c r="CF71" s="49"/>
      <c r="CG71" s="49"/>
      <c r="CH71" s="49"/>
      <c r="CI71" s="49"/>
      <c r="CJ71" s="49"/>
      <c r="CK71" s="49"/>
      <c r="CL71" s="49"/>
      <c r="CM71" s="49"/>
      <c r="CN71" s="49"/>
      <c r="CO71" s="49"/>
      <c r="CP71" s="49"/>
      <c r="CQ71" s="49"/>
      <c r="CR71" s="49"/>
      <c r="CS71" s="49"/>
      <c r="CT71" s="49"/>
      <c r="CU71" s="49"/>
      <c r="CV71" s="49"/>
      <c r="CW71" s="49"/>
      <c r="CX71" s="49"/>
      <c r="CY71" s="49"/>
      <c r="CZ71" s="49"/>
      <c r="DA71" s="49"/>
      <c r="DB71" s="49"/>
      <c r="DC71" s="49"/>
      <c r="DD71" s="49"/>
      <c r="DE71" s="49"/>
      <c r="DF71" s="49"/>
      <c r="DG71" s="49"/>
      <c r="DH71" s="49"/>
      <c r="DI71" s="49"/>
      <c r="DJ71" s="49"/>
      <c r="DK71" s="49"/>
      <c r="DL71" s="49"/>
      <c r="DM71" s="49"/>
      <c r="DN71" s="49"/>
      <c r="DO71" s="49"/>
      <c r="DP71" s="49"/>
      <c r="DQ71" s="49"/>
      <c r="DR71" s="49"/>
      <c r="DS71" s="49"/>
    </row>
    <row r="72" spans="1:123" x14ac:dyDescent="0.25">
      <c r="A72" s="50" t="s">
        <v>88</v>
      </c>
      <c r="B72" s="50"/>
      <c r="C72" s="50"/>
      <c r="D72" s="50"/>
      <c r="E72" s="50"/>
      <c r="F72" s="50"/>
      <c r="G72" s="50"/>
      <c r="H72" s="50"/>
      <c r="I72" s="53" t="s">
        <v>243</v>
      </c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49"/>
      <c r="BG72" s="49"/>
      <c r="BH72" s="49"/>
      <c r="BI72" s="49"/>
      <c r="BJ72" s="49"/>
      <c r="BK72" s="49"/>
      <c r="BL72" s="49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49"/>
      <c r="CA72" s="49"/>
      <c r="CB72" s="49"/>
      <c r="CC72" s="49"/>
      <c r="CD72" s="49"/>
      <c r="CE72" s="49"/>
      <c r="CF72" s="49"/>
      <c r="CG72" s="49"/>
      <c r="CH72" s="49"/>
      <c r="CI72" s="49"/>
      <c r="CJ72" s="49"/>
      <c r="CK72" s="49"/>
      <c r="CL72" s="49"/>
      <c r="CM72" s="49"/>
      <c r="CN72" s="49"/>
      <c r="CO72" s="49"/>
      <c r="CP72" s="49"/>
      <c r="CQ72" s="49"/>
      <c r="CR72" s="49"/>
      <c r="CS72" s="49"/>
      <c r="CT72" s="49"/>
      <c r="CU72" s="49"/>
      <c r="CV72" s="49"/>
      <c r="CW72" s="49"/>
      <c r="CX72" s="49"/>
      <c r="CY72" s="49"/>
      <c r="CZ72" s="49"/>
      <c r="DA72" s="49"/>
      <c r="DB72" s="49"/>
      <c r="DC72" s="49"/>
      <c r="DD72" s="49"/>
      <c r="DE72" s="49"/>
      <c r="DF72" s="49"/>
      <c r="DG72" s="49"/>
      <c r="DH72" s="49"/>
      <c r="DI72" s="49"/>
      <c r="DJ72" s="49"/>
      <c r="DK72" s="49"/>
      <c r="DL72" s="49"/>
      <c r="DM72" s="49"/>
      <c r="DN72" s="49"/>
      <c r="DO72" s="49"/>
      <c r="DP72" s="49"/>
      <c r="DQ72" s="49"/>
      <c r="DR72" s="49"/>
      <c r="DS72" s="49"/>
    </row>
    <row r="73" spans="1:123" x14ac:dyDescent="0.25">
      <c r="A73" s="50" t="s">
        <v>92</v>
      </c>
      <c r="B73" s="50"/>
      <c r="C73" s="50"/>
      <c r="D73" s="50"/>
      <c r="E73" s="50"/>
      <c r="F73" s="50"/>
      <c r="G73" s="50"/>
      <c r="H73" s="50"/>
      <c r="I73" s="53" t="s">
        <v>210</v>
      </c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0" t="s">
        <v>211</v>
      </c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49"/>
      <c r="BG73" s="49"/>
      <c r="BH73" s="49"/>
      <c r="BI73" s="49"/>
      <c r="BJ73" s="49"/>
      <c r="BK73" s="49"/>
      <c r="BL73" s="49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49"/>
      <c r="CA73" s="49"/>
      <c r="CB73" s="49"/>
      <c r="CC73" s="49"/>
      <c r="CD73" s="49"/>
      <c r="CE73" s="49"/>
      <c r="CF73" s="49"/>
      <c r="CG73" s="49"/>
      <c r="CH73" s="49"/>
      <c r="CI73" s="49"/>
      <c r="CJ73" s="49"/>
      <c r="CK73" s="49"/>
      <c r="CL73" s="49"/>
      <c r="CM73" s="49"/>
      <c r="CN73" s="49"/>
      <c r="CO73" s="49"/>
      <c r="CP73" s="49"/>
      <c r="CQ73" s="49"/>
      <c r="CR73" s="49"/>
      <c r="CS73" s="49"/>
      <c r="CT73" s="49"/>
      <c r="CU73" s="49"/>
      <c r="CV73" s="49"/>
      <c r="CW73" s="49"/>
      <c r="CX73" s="49"/>
      <c r="CY73" s="49"/>
      <c r="CZ73" s="49"/>
      <c r="DA73" s="49"/>
      <c r="DB73" s="49"/>
      <c r="DC73" s="49"/>
      <c r="DD73" s="49"/>
      <c r="DE73" s="49"/>
      <c r="DF73" s="49"/>
      <c r="DG73" s="49"/>
      <c r="DH73" s="49"/>
      <c r="DI73" s="49"/>
      <c r="DJ73" s="49"/>
      <c r="DK73" s="49"/>
      <c r="DL73" s="49"/>
      <c r="DM73" s="49"/>
      <c r="DN73" s="49"/>
      <c r="DO73" s="49"/>
      <c r="DP73" s="49"/>
      <c r="DQ73" s="49"/>
      <c r="DR73" s="49"/>
      <c r="DS73" s="49"/>
    </row>
    <row r="74" spans="1:123" x14ac:dyDescent="0.25">
      <c r="A74" s="50"/>
      <c r="B74" s="50"/>
      <c r="C74" s="50"/>
      <c r="D74" s="50"/>
      <c r="E74" s="50"/>
      <c r="F74" s="50"/>
      <c r="G74" s="50"/>
      <c r="H74" s="50"/>
      <c r="I74" s="53" t="s">
        <v>212</v>
      </c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0" t="s">
        <v>211</v>
      </c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</row>
    <row r="75" spans="1:123" x14ac:dyDescent="0.25">
      <c r="A75" s="50" t="s">
        <v>97</v>
      </c>
      <c r="B75" s="50"/>
      <c r="C75" s="50"/>
      <c r="D75" s="50"/>
      <c r="E75" s="50"/>
      <c r="F75" s="50"/>
      <c r="G75" s="50"/>
      <c r="H75" s="50"/>
      <c r="I75" s="53" t="s">
        <v>213</v>
      </c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0" t="s">
        <v>195</v>
      </c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49"/>
      <c r="BG75" s="49"/>
      <c r="BH75" s="49"/>
      <c r="BI75" s="49"/>
      <c r="BJ75" s="49"/>
      <c r="BK75" s="49"/>
      <c r="BL75" s="49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49"/>
      <c r="CA75" s="49"/>
      <c r="CB75" s="49"/>
      <c r="CC75" s="49"/>
      <c r="CD75" s="49"/>
      <c r="CE75" s="49"/>
      <c r="CF75" s="49"/>
      <c r="CG75" s="49"/>
      <c r="CH75" s="49"/>
      <c r="CI75" s="49"/>
      <c r="CJ75" s="49"/>
      <c r="CK75" s="49"/>
      <c r="CL75" s="49"/>
      <c r="CM75" s="49"/>
      <c r="CN75" s="49"/>
      <c r="CO75" s="49"/>
      <c r="CP75" s="49"/>
      <c r="CQ75" s="49"/>
      <c r="CR75" s="49"/>
      <c r="CS75" s="49"/>
      <c r="CT75" s="49"/>
      <c r="CU75" s="49"/>
      <c r="CV75" s="49"/>
      <c r="CW75" s="49"/>
      <c r="CX75" s="49"/>
      <c r="CY75" s="49"/>
      <c r="CZ75" s="49"/>
      <c r="DA75" s="49"/>
      <c r="DB75" s="49"/>
      <c r="DC75" s="49"/>
      <c r="DD75" s="49"/>
      <c r="DE75" s="49"/>
      <c r="DF75" s="49"/>
      <c r="DG75" s="49"/>
      <c r="DH75" s="49"/>
      <c r="DI75" s="49"/>
      <c r="DJ75" s="49"/>
      <c r="DK75" s="49"/>
      <c r="DL75" s="49"/>
      <c r="DM75" s="49"/>
      <c r="DN75" s="49"/>
      <c r="DO75" s="49"/>
      <c r="DP75" s="49"/>
      <c r="DQ75" s="49"/>
      <c r="DR75" s="49"/>
      <c r="DS75" s="49"/>
    </row>
    <row r="76" spans="1:123" x14ac:dyDescent="0.25">
      <c r="A76" s="50" t="s">
        <v>99</v>
      </c>
      <c r="B76" s="50"/>
      <c r="C76" s="50"/>
      <c r="D76" s="50"/>
      <c r="E76" s="50"/>
      <c r="F76" s="50"/>
      <c r="G76" s="50"/>
      <c r="H76" s="50"/>
      <c r="I76" s="55" t="s">
        <v>214</v>
      </c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0" t="s">
        <v>215</v>
      </c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49"/>
      <c r="CQ76" s="49"/>
      <c r="CR76" s="49"/>
      <c r="CS76" s="49"/>
      <c r="CT76" s="49"/>
      <c r="CU76" s="49"/>
      <c r="CV76" s="49"/>
      <c r="CW76" s="49"/>
      <c r="CX76" s="49"/>
      <c r="CY76" s="49"/>
      <c r="CZ76" s="49"/>
      <c r="DA76" s="49"/>
      <c r="DB76" s="49"/>
      <c r="DC76" s="49"/>
      <c r="DD76" s="49"/>
      <c r="DE76" s="49"/>
      <c r="DF76" s="49"/>
      <c r="DG76" s="49"/>
      <c r="DH76" s="49"/>
      <c r="DI76" s="49"/>
      <c r="DJ76" s="49"/>
      <c r="DK76" s="49"/>
      <c r="DL76" s="49"/>
      <c r="DM76" s="49"/>
      <c r="DN76" s="49"/>
      <c r="DO76" s="49"/>
      <c r="DP76" s="49"/>
      <c r="DQ76" s="49"/>
      <c r="DR76" s="49"/>
      <c r="DS76" s="49"/>
    </row>
    <row r="77" spans="1:123" x14ac:dyDescent="0.25">
      <c r="A77" s="50"/>
      <c r="B77" s="50"/>
      <c r="C77" s="50"/>
      <c r="D77" s="50"/>
      <c r="E77" s="50"/>
      <c r="F77" s="50"/>
      <c r="G77" s="50"/>
      <c r="H77" s="50"/>
      <c r="I77" s="52" t="s">
        <v>155</v>
      </c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49"/>
      <c r="BG77" s="49"/>
      <c r="BH77" s="49"/>
      <c r="BI77" s="49"/>
      <c r="BJ77" s="49"/>
      <c r="BK77" s="49"/>
      <c r="BL77" s="49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49"/>
      <c r="CA77" s="49"/>
      <c r="CB77" s="49"/>
      <c r="CC77" s="49"/>
      <c r="CD77" s="49"/>
      <c r="CE77" s="49"/>
      <c r="CF77" s="49"/>
      <c r="CG77" s="49"/>
      <c r="CH77" s="49"/>
      <c r="CI77" s="49"/>
      <c r="CJ77" s="49"/>
      <c r="CK77" s="49"/>
      <c r="CL77" s="49"/>
      <c r="CM77" s="49"/>
      <c r="CN77" s="49"/>
      <c r="CO77" s="49"/>
      <c r="CP77" s="49"/>
      <c r="CQ77" s="49"/>
      <c r="CR77" s="49"/>
      <c r="CS77" s="49"/>
      <c r="CT77" s="49"/>
      <c r="CU77" s="49"/>
      <c r="CV77" s="49"/>
      <c r="CW77" s="49"/>
      <c r="CX77" s="49"/>
      <c r="CY77" s="49"/>
      <c r="CZ77" s="49"/>
      <c r="DA77" s="49"/>
      <c r="DB77" s="49"/>
      <c r="DC77" s="49"/>
      <c r="DD77" s="49"/>
      <c r="DE77" s="49"/>
      <c r="DF77" s="49"/>
      <c r="DG77" s="49"/>
      <c r="DH77" s="49"/>
      <c r="DI77" s="49"/>
      <c r="DJ77" s="49"/>
      <c r="DK77" s="49"/>
      <c r="DL77" s="49"/>
      <c r="DM77" s="49"/>
      <c r="DN77" s="49"/>
      <c r="DO77" s="49"/>
      <c r="DP77" s="49"/>
      <c r="DQ77" s="49"/>
      <c r="DR77" s="49"/>
      <c r="DS77" s="49"/>
    </row>
    <row r="78" spans="1:123" x14ac:dyDescent="0.25">
      <c r="A78" s="57" t="s">
        <v>216</v>
      </c>
      <c r="B78" s="57"/>
      <c r="C78" s="57"/>
      <c r="D78" s="57"/>
      <c r="E78" s="57"/>
      <c r="F78" s="57"/>
      <c r="G78" s="57"/>
      <c r="H78" s="57"/>
      <c r="I78" s="53" t="s">
        <v>217</v>
      </c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0" t="s">
        <v>215</v>
      </c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</row>
    <row r="79" spans="1:123" x14ac:dyDescent="0.25">
      <c r="A79" s="57"/>
      <c r="B79" s="57"/>
      <c r="C79" s="57"/>
      <c r="D79" s="57"/>
      <c r="E79" s="57"/>
      <c r="F79" s="57"/>
      <c r="G79" s="57"/>
      <c r="H79" s="57"/>
      <c r="I79" s="53" t="s">
        <v>218</v>
      </c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</row>
    <row r="80" spans="1:123" x14ac:dyDescent="0.25">
      <c r="A80" s="50" t="s">
        <v>219</v>
      </c>
      <c r="B80" s="50"/>
      <c r="C80" s="50"/>
      <c r="D80" s="50"/>
      <c r="E80" s="50"/>
      <c r="F80" s="50"/>
      <c r="G80" s="50"/>
      <c r="H80" s="50"/>
      <c r="I80" s="53" t="s">
        <v>220</v>
      </c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0" t="s">
        <v>215</v>
      </c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</row>
    <row r="81" spans="1:123" ht="15.75" customHeight="1" x14ac:dyDescent="0.25">
      <c r="A81" s="50"/>
      <c r="B81" s="50"/>
      <c r="C81" s="50"/>
      <c r="D81" s="50"/>
      <c r="E81" s="50"/>
      <c r="F81" s="50"/>
      <c r="G81" s="50"/>
      <c r="H81" s="50"/>
      <c r="I81" s="56" t="s">
        <v>236</v>
      </c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0" t="s">
        <v>215</v>
      </c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L81" s="49"/>
      <c r="DM81" s="49"/>
      <c r="DN81" s="49"/>
      <c r="DO81" s="49"/>
      <c r="DP81" s="49"/>
      <c r="DQ81" s="49"/>
      <c r="DR81" s="49"/>
      <c r="DS81" s="49"/>
    </row>
    <row r="82" spans="1:123" ht="15.75" customHeight="1" x14ac:dyDescent="0.25">
      <c r="A82" s="50"/>
      <c r="B82" s="50"/>
      <c r="C82" s="50"/>
      <c r="D82" s="50"/>
      <c r="E82" s="50"/>
      <c r="F82" s="50"/>
      <c r="G82" s="50"/>
      <c r="H82" s="50"/>
      <c r="I82" s="56" t="s">
        <v>238</v>
      </c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0" t="s">
        <v>215</v>
      </c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49"/>
      <c r="BG82" s="49"/>
      <c r="BH82" s="49"/>
      <c r="BI82" s="49"/>
      <c r="BJ82" s="49"/>
      <c r="BK82" s="49"/>
      <c r="BL82" s="49"/>
      <c r="BM82" s="49"/>
      <c r="BN82" s="49"/>
      <c r="BO82" s="49"/>
      <c r="BP82" s="49"/>
      <c r="BQ82" s="49"/>
      <c r="BR82" s="49"/>
      <c r="BS82" s="49"/>
      <c r="BT82" s="49"/>
      <c r="BU82" s="49"/>
      <c r="BV82" s="49"/>
      <c r="BW82" s="49"/>
      <c r="BX82" s="49"/>
      <c r="BY82" s="49"/>
      <c r="BZ82" s="49"/>
      <c r="CA82" s="49"/>
      <c r="CB82" s="49"/>
      <c r="CC82" s="49"/>
      <c r="CD82" s="49"/>
      <c r="CE82" s="49"/>
      <c r="CF82" s="49"/>
      <c r="CG82" s="49"/>
      <c r="CH82" s="49"/>
      <c r="CI82" s="49"/>
      <c r="CJ82" s="49"/>
      <c r="CK82" s="49"/>
      <c r="CL82" s="49"/>
      <c r="CM82" s="49"/>
      <c r="CN82" s="49"/>
      <c r="CO82" s="49"/>
      <c r="CP82" s="49"/>
      <c r="CQ82" s="49"/>
      <c r="CR82" s="49"/>
      <c r="CS82" s="49"/>
      <c r="CT82" s="49"/>
      <c r="CU82" s="49"/>
      <c r="CV82" s="49"/>
      <c r="CW82" s="49"/>
      <c r="CX82" s="49"/>
      <c r="CY82" s="49"/>
      <c r="CZ82" s="49"/>
      <c r="DA82" s="49"/>
      <c r="DB82" s="49"/>
      <c r="DC82" s="49"/>
      <c r="DD82" s="49"/>
      <c r="DE82" s="49"/>
      <c r="DF82" s="49"/>
      <c r="DG82" s="49"/>
      <c r="DH82" s="49"/>
      <c r="DI82" s="49"/>
      <c r="DJ82" s="49"/>
      <c r="DK82" s="49"/>
      <c r="DL82" s="49"/>
      <c r="DM82" s="49"/>
      <c r="DN82" s="49"/>
      <c r="DO82" s="49"/>
      <c r="DP82" s="49"/>
      <c r="DQ82" s="49"/>
      <c r="DR82" s="49"/>
      <c r="DS82" s="49"/>
    </row>
    <row r="83" spans="1:123" ht="15.75" customHeight="1" x14ac:dyDescent="0.25">
      <c r="A83" s="50"/>
      <c r="B83" s="50"/>
      <c r="C83" s="50"/>
      <c r="D83" s="50"/>
      <c r="E83" s="50"/>
      <c r="F83" s="50"/>
      <c r="G83" s="50"/>
      <c r="H83" s="50"/>
      <c r="I83" s="56" t="s">
        <v>237</v>
      </c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0" t="s">
        <v>215</v>
      </c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49"/>
      <c r="BG83" s="49"/>
      <c r="BH83" s="49"/>
      <c r="BI83" s="49"/>
      <c r="BJ83" s="49"/>
      <c r="BK83" s="49"/>
      <c r="BL83" s="49"/>
      <c r="BM83" s="49"/>
      <c r="BN83" s="49"/>
      <c r="BO83" s="49"/>
      <c r="BP83" s="49"/>
      <c r="BQ83" s="49"/>
      <c r="BR83" s="49"/>
      <c r="BS83" s="49"/>
      <c r="BT83" s="49"/>
      <c r="BU83" s="49"/>
      <c r="BV83" s="49"/>
      <c r="BW83" s="49"/>
      <c r="BX83" s="49"/>
      <c r="BY83" s="49"/>
      <c r="BZ83" s="49"/>
      <c r="CA83" s="49"/>
      <c r="CB83" s="49"/>
      <c r="CC83" s="49"/>
      <c r="CD83" s="49"/>
      <c r="CE83" s="49"/>
      <c r="CF83" s="49"/>
      <c r="CG83" s="49"/>
      <c r="CH83" s="49"/>
      <c r="CI83" s="49"/>
      <c r="CJ83" s="49"/>
      <c r="CK83" s="49"/>
      <c r="CL83" s="49"/>
      <c r="CM83" s="49"/>
      <c r="CN83" s="49"/>
      <c r="CO83" s="49"/>
      <c r="CP83" s="49"/>
      <c r="CQ83" s="49"/>
      <c r="CR83" s="49"/>
      <c r="CS83" s="49"/>
      <c r="CT83" s="49"/>
      <c r="CU83" s="49"/>
      <c r="CV83" s="49"/>
      <c r="CW83" s="49"/>
      <c r="CX83" s="49"/>
      <c r="CY83" s="49"/>
      <c r="CZ83" s="49"/>
      <c r="DA83" s="49"/>
      <c r="DB83" s="49"/>
      <c r="DC83" s="49"/>
      <c r="DD83" s="49"/>
      <c r="DE83" s="49"/>
      <c r="DF83" s="49"/>
      <c r="DG83" s="49"/>
      <c r="DH83" s="49"/>
      <c r="DI83" s="49"/>
      <c r="DJ83" s="49"/>
      <c r="DK83" s="49"/>
      <c r="DL83" s="49"/>
      <c r="DM83" s="49"/>
      <c r="DN83" s="49"/>
      <c r="DO83" s="49"/>
      <c r="DP83" s="49"/>
      <c r="DQ83" s="49"/>
      <c r="DR83" s="49"/>
      <c r="DS83" s="49"/>
    </row>
    <row r="84" spans="1:123" ht="15.75" customHeight="1" x14ac:dyDescent="0.25">
      <c r="A84" s="50"/>
      <c r="B84" s="50"/>
      <c r="C84" s="50"/>
      <c r="D84" s="50"/>
      <c r="E84" s="50"/>
      <c r="F84" s="50"/>
      <c r="G84" s="50"/>
      <c r="H84" s="50"/>
      <c r="I84" s="56" t="s">
        <v>239</v>
      </c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0" t="s">
        <v>215</v>
      </c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49"/>
      <c r="BG84" s="49"/>
      <c r="BH84" s="49"/>
      <c r="BI84" s="49"/>
      <c r="BJ84" s="49"/>
      <c r="BK84" s="49"/>
      <c r="BL84" s="49"/>
      <c r="BM84" s="49"/>
      <c r="BN84" s="49"/>
      <c r="BO84" s="49"/>
      <c r="BP84" s="49"/>
      <c r="BQ84" s="49"/>
      <c r="BR84" s="49"/>
      <c r="BS84" s="49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49"/>
      <c r="CE84" s="49"/>
      <c r="CF84" s="49"/>
      <c r="CG84" s="49"/>
      <c r="CH84" s="49"/>
      <c r="CI84" s="49"/>
      <c r="CJ84" s="49"/>
      <c r="CK84" s="49"/>
      <c r="CL84" s="49"/>
      <c r="CM84" s="49"/>
      <c r="CN84" s="49"/>
      <c r="CO84" s="49"/>
      <c r="CP84" s="49"/>
      <c r="CQ84" s="49"/>
      <c r="CR84" s="49"/>
      <c r="CS84" s="49"/>
      <c r="CT84" s="49"/>
      <c r="CU84" s="49"/>
      <c r="CV84" s="49"/>
      <c r="CW84" s="49"/>
      <c r="CX84" s="49"/>
      <c r="CY84" s="49"/>
      <c r="CZ84" s="49"/>
      <c r="DA84" s="49"/>
      <c r="DB84" s="49"/>
      <c r="DC84" s="49"/>
      <c r="DD84" s="49"/>
      <c r="DE84" s="49"/>
      <c r="DF84" s="49"/>
      <c r="DG84" s="49"/>
      <c r="DH84" s="49"/>
      <c r="DI84" s="49"/>
      <c r="DJ84" s="49"/>
      <c r="DK84" s="49"/>
      <c r="DL84" s="49"/>
      <c r="DM84" s="49"/>
      <c r="DN84" s="49"/>
      <c r="DO84" s="49"/>
      <c r="DP84" s="49"/>
      <c r="DQ84" s="49"/>
      <c r="DR84" s="49"/>
      <c r="DS84" s="49"/>
    </row>
    <row r="85" spans="1:123" x14ac:dyDescent="0.25">
      <c r="A85" s="50" t="s">
        <v>221</v>
      </c>
      <c r="B85" s="50"/>
      <c r="C85" s="50"/>
      <c r="D85" s="50"/>
      <c r="E85" s="50"/>
      <c r="F85" s="50"/>
      <c r="G85" s="50"/>
      <c r="H85" s="50"/>
      <c r="I85" s="55" t="s">
        <v>222</v>
      </c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0" t="s">
        <v>215</v>
      </c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49"/>
      <c r="BG85" s="49"/>
      <c r="BH85" s="49"/>
      <c r="BI85" s="49"/>
      <c r="BJ85" s="49"/>
      <c r="BK85" s="49"/>
      <c r="BL85" s="49"/>
      <c r="BM85" s="49"/>
      <c r="BN85" s="49"/>
      <c r="BO85" s="49"/>
      <c r="BP85" s="49"/>
      <c r="BQ85" s="49"/>
      <c r="BR85" s="49"/>
      <c r="BS85" s="49"/>
      <c r="BT85" s="49"/>
      <c r="BU85" s="49"/>
      <c r="BV85" s="49"/>
      <c r="BW85" s="49"/>
      <c r="BX85" s="49"/>
      <c r="BY85" s="49"/>
      <c r="BZ85" s="49"/>
      <c r="CA85" s="49"/>
      <c r="CB85" s="49"/>
      <c r="CC85" s="49"/>
      <c r="CD85" s="49"/>
      <c r="CE85" s="49"/>
      <c r="CF85" s="49"/>
      <c r="CG85" s="49"/>
      <c r="CH85" s="49"/>
      <c r="CI85" s="49"/>
      <c r="CJ85" s="49"/>
      <c r="CK85" s="49"/>
      <c r="CL85" s="49"/>
      <c r="CM85" s="49"/>
      <c r="CN85" s="49"/>
      <c r="CO85" s="49"/>
      <c r="CP85" s="49"/>
      <c r="CQ85" s="49"/>
      <c r="CR85" s="49"/>
      <c r="CS85" s="49"/>
      <c r="CT85" s="49"/>
      <c r="CU85" s="49"/>
      <c r="CV85" s="49"/>
      <c r="CW85" s="49"/>
      <c r="CX85" s="49"/>
      <c r="CY85" s="49"/>
      <c r="CZ85" s="49"/>
      <c r="DA85" s="49"/>
      <c r="DB85" s="49"/>
      <c r="DC85" s="49"/>
      <c r="DD85" s="49"/>
      <c r="DE85" s="49"/>
      <c r="DF85" s="49"/>
      <c r="DG85" s="49"/>
      <c r="DH85" s="49"/>
      <c r="DI85" s="49"/>
      <c r="DJ85" s="49"/>
      <c r="DK85" s="49"/>
      <c r="DL85" s="49"/>
      <c r="DM85" s="49"/>
      <c r="DN85" s="49"/>
      <c r="DO85" s="49"/>
      <c r="DP85" s="49"/>
      <c r="DQ85" s="49"/>
      <c r="DR85" s="49"/>
      <c r="DS85" s="49"/>
    </row>
    <row r="86" spans="1:123" x14ac:dyDescent="0.25">
      <c r="A86" s="50"/>
      <c r="B86" s="50"/>
      <c r="C86" s="50"/>
      <c r="D86" s="50"/>
      <c r="E86" s="50"/>
      <c r="F86" s="50"/>
      <c r="G86" s="50"/>
      <c r="H86" s="50"/>
      <c r="I86" s="52" t="s">
        <v>223</v>
      </c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49"/>
      <c r="DF86" s="49"/>
      <c r="DG86" s="49"/>
      <c r="DH86" s="49"/>
      <c r="DI86" s="49"/>
      <c r="DJ86" s="49"/>
      <c r="DK86" s="49"/>
      <c r="DL86" s="49"/>
      <c r="DM86" s="49"/>
      <c r="DN86" s="49"/>
      <c r="DO86" s="49"/>
      <c r="DP86" s="49"/>
      <c r="DQ86" s="49"/>
      <c r="DR86" s="49"/>
      <c r="DS86" s="49"/>
    </row>
    <row r="87" spans="1:123" x14ac:dyDescent="0.25">
      <c r="A87" s="50" t="s">
        <v>102</v>
      </c>
      <c r="B87" s="50"/>
      <c r="C87" s="50"/>
      <c r="D87" s="50"/>
      <c r="E87" s="50"/>
      <c r="F87" s="50"/>
      <c r="G87" s="50"/>
      <c r="H87" s="50"/>
      <c r="I87" s="55" t="s">
        <v>224</v>
      </c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49"/>
      <c r="BG87" s="49"/>
      <c r="BH87" s="49"/>
      <c r="BI87" s="49"/>
      <c r="BJ87" s="49"/>
      <c r="BK87" s="49"/>
      <c r="BL87" s="49"/>
      <c r="BM87" s="49"/>
      <c r="BN87" s="49"/>
      <c r="BO87" s="49"/>
      <c r="BP87" s="49"/>
      <c r="BQ87" s="49"/>
      <c r="BR87" s="49"/>
      <c r="BS87" s="49"/>
      <c r="BT87" s="49"/>
      <c r="BU87" s="49"/>
      <c r="BV87" s="49"/>
      <c r="BW87" s="49"/>
      <c r="BX87" s="49"/>
      <c r="BY87" s="49"/>
      <c r="BZ87" s="49"/>
      <c r="CA87" s="49"/>
      <c r="CB87" s="49"/>
      <c r="CC87" s="49"/>
      <c r="CD87" s="49"/>
      <c r="CE87" s="49"/>
      <c r="CF87" s="49"/>
      <c r="CG87" s="49"/>
      <c r="CH87" s="49"/>
      <c r="CI87" s="49"/>
      <c r="CJ87" s="49"/>
      <c r="CK87" s="49"/>
      <c r="CL87" s="49"/>
      <c r="CM87" s="49"/>
      <c r="CN87" s="49"/>
      <c r="CO87" s="49"/>
      <c r="CP87" s="49"/>
      <c r="CQ87" s="49"/>
      <c r="CR87" s="49"/>
      <c r="CS87" s="49"/>
      <c r="CT87" s="49"/>
      <c r="CU87" s="49"/>
      <c r="CV87" s="49"/>
      <c r="CW87" s="49"/>
      <c r="CX87" s="49"/>
      <c r="CY87" s="49"/>
      <c r="CZ87" s="49"/>
      <c r="DA87" s="49"/>
      <c r="DB87" s="49"/>
      <c r="DC87" s="49"/>
      <c r="DD87" s="49"/>
      <c r="DE87" s="49"/>
      <c r="DF87" s="49"/>
      <c r="DG87" s="49"/>
      <c r="DH87" s="49"/>
      <c r="DI87" s="49"/>
      <c r="DJ87" s="49"/>
      <c r="DK87" s="49"/>
      <c r="DL87" s="49"/>
      <c r="DM87" s="49"/>
      <c r="DN87" s="49"/>
      <c r="DO87" s="49"/>
      <c r="DP87" s="49"/>
      <c r="DQ87" s="49"/>
      <c r="DR87" s="49"/>
      <c r="DS87" s="49"/>
    </row>
    <row r="88" spans="1:123" x14ac:dyDescent="0.25">
      <c r="A88" s="50"/>
      <c r="B88" s="50"/>
      <c r="C88" s="50"/>
      <c r="D88" s="50"/>
      <c r="E88" s="50"/>
      <c r="F88" s="50"/>
      <c r="G88" s="50"/>
      <c r="H88" s="50"/>
      <c r="I88" s="52" t="s">
        <v>225</v>
      </c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49"/>
      <c r="BG88" s="49"/>
      <c r="BH88" s="49"/>
      <c r="BI88" s="49"/>
      <c r="BJ88" s="49"/>
      <c r="BK88" s="49"/>
      <c r="BL88" s="49"/>
      <c r="BM88" s="49"/>
      <c r="BN88" s="49"/>
      <c r="BO88" s="49"/>
      <c r="BP88" s="49"/>
      <c r="BQ88" s="49"/>
      <c r="BR88" s="49"/>
      <c r="BS88" s="49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49"/>
      <c r="CE88" s="49"/>
      <c r="CF88" s="49"/>
      <c r="CG88" s="49"/>
      <c r="CH88" s="49"/>
      <c r="CI88" s="49"/>
      <c r="CJ88" s="49"/>
      <c r="CK88" s="49"/>
      <c r="CL88" s="49"/>
      <c r="CM88" s="49"/>
      <c r="CN88" s="49"/>
      <c r="CO88" s="49"/>
      <c r="CP88" s="49"/>
      <c r="CQ88" s="49"/>
      <c r="CR88" s="49"/>
      <c r="CS88" s="49"/>
      <c r="CT88" s="49"/>
      <c r="CU88" s="49"/>
      <c r="CV88" s="49"/>
      <c r="CW88" s="49"/>
      <c r="CX88" s="49"/>
      <c r="CY88" s="49"/>
      <c r="CZ88" s="49"/>
      <c r="DA88" s="49"/>
      <c r="DB88" s="49"/>
      <c r="DC88" s="49"/>
      <c r="DD88" s="49"/>
      <c r="DE88" s="49"/>
      <c r="DF88" s="49"/>
      <c r="DG88" s="49"/>
      <c r="DH88" s="49"/>
      <c r="DI88" s="49"/>
      <c r="DJ88" s="49"/>
      <c r="DK88" s="49"/>
      <c r="DL88" s="49"/>
      <c r="DM88" s="49"/>
      <c r="DN88" s="49"/>
      <c r="DO88" s="49"/>
      <c r="DP88" s="49"/>
      <c r="DQ88" s="49"/>
      <c r="DR88" s="49"/>
      <c r="DS88" s="49"/>
    </row>
    <row r="89" spans="1:123" x14ac:dyDescent="0.25">
      <c r="A89" s="50" t="s">
        <v>105</v>
      </c>
      <c r="B89" s="50"/>
      <c r="C89" s="50"/>
      <c r="D89" s="50"/>
      <c r="E89" s="50"/>
      <c r="F89" s="50"/>
      <c r="G89" s="50"/>
      <c r="H89" s="50"/>
      <c r="I89" s="55" t="s">
        <v>226</v>
      </c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0" t="s">
        <v>228</v>
      </c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  <c r="CB89" s="49"/>
      <c r="CC89" s="49"/>
      <c r="CD89" s="49"/>
      <c r="CE89" s="49"/>
      <c r="CF89" s="49"/>
      <c r="CG89" s="49"/>
      <c r="CH89" s="49"/>
      <c r="CI89" s="49"/>
      <c r="CJ89" s="49"/>
      <c r="CK89" s="49"/>
      <c r="CL89" s="49"/>
      <c r="CM89" s="49"/>
      <c r="CN89" s="49"/>
      <c r="CO89" s="49"/>
      <c r="CP89" s="49"/>
      <c r="CQ89" s="49"/>
      <c r="CR89" s="49"/>
      <c r="CS89" s="49"/>
      <c r="CT89" s="49"/>
      <c r="CU89" s="49"/>
      <c r="CV89" s="49"/>
      <c r="CW89" s="49"/>
      <c r="CX89" s="49"/>
      <c r="CY89" s="49"/>
      <c r="CZ89" s="49"/>
      <c r="DA89" s="49"/>
      <c r="DB89" s="49"/>
      <c r="DC89" s="49"/>
      <c r="DD89" s="49"/>
      <c r="DE89" s="49"/>
      <c r="DF89" s="49"/>
      <c r="DG89" s="49"/>
      <c r="DH89" s="49"/>
      <c r="DI89" s="49"/>
      <c r="DJ89" s="49"/>
      <c r="DK89" s="49"/>
      <c r="DL89" s="49"/>
      <c r="DM89" s="49"/>
      <c r="DN89" s="49"/>
      <c r="DO89" s="49"/>
      <c r="DP89" s="49"/>
      <c r="DQ89" s="49"/>
      <c r="DR89" s="49"/>
      <c r="DS89" s="49"/>
    </row>
    <row r="90" spans="1:123" x14ac:dyDescent="0.25">
      <c r="A90" s="50"/>
      <c r="B90" s="50"/>
      <c r="C90" s="50"/>
      <c r="D90" s="50"/>
      <c r="E90" s="50"/>
      <c r="F90" s="50"/>
      <c r="G90" s="50"/>
      <c r="H90" s="50"/>
      <c r="I90" s="52" t="s">
        <v>227</v>
      </c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0" t="s">
        <v>229</v>
      </c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49"/>
      <c r="BG90" s="49"/>
      <c r="BH90" s="49"/>
      <c r="BI90" s="49"/>
      <c r="BJ90" s="49"/>
      <c r="BK90" s="49"/>
      <c r="BL90" s="49"/>
      <c r="BM90" s="49"/>
      <c r="BN90" s="49"/>
      <c r="BO90" s="49"/>
      <c r="BP90" s="49"/>
      <c r="BQ90" s="49"/>
      <c r="BR90" s="49"/>
      <c r="BS90" s="49"/>
      <c r="BT90" s="49"/>
      <c r="BU90" s="49"/>
      <c r="BV90" s="49"/>
      <c r="BW90" s="49"/>
      <c r="BX90" s="49"/>
      <c r="BY90" s="49"/>
      <c r="BZ90" s="49"/>
      <c r="CA90" s="49"/>
      <c r="CB90" s="49"/>
      <c r="CC90" s="49"/>
      <c r="CD90" s="49"/>
      <c r="CE90" s="49"/>
      <c r="CF90" s="49"/>
      <c r="CG90" s="49"/>
      <c r="CH90" s="49"/>
      <c r="CI90" s="49"/>
      <c r="CJ90" s="49"/>
      <c r="CK90" s="49"/>
      <c r="CL90" s="49"/>
      <c r="CM90" s="49"/>
      <c r="CN90" s="49"/>
      <c r="CO90" s="49"/>
      <c r="CP90" s="49"/>
      <c r="CQ90" s="49"/>
      <c r="CR90" s="49"/>
      <c r="CS90" s="49"/>
      <c r="CT90" s="49"/>
      <c r="CU90" s="49"/>
      <c r="CV90" s="49"/>
      <c r="CW90" s="49"/>
      <c r="CX90" s="49"/>
      <c r="CY90" s="49"/>
      <c r="CZ90" s="49"/>
      <c r="DA90" s="49"/>
      <c r="DB90" s="49"/>
      <c r="DC90" s="49"/>
      <c r="DD90" s="49"/>
      <c r="DE90" s="49"/>
      <c r="DF90" s="49"/>
      <c r="DG90" s="49"/>
      <c r="DH90" s="49"/>
      <c r="DI90" s="49"/>
      <c r="DJ90" s="49"/>
      <c r="DK90" s="49"/>
      <c r="DL90" s="49"/>
      <c r="DM90" s="49"/>
      <c r="DN90" s="49"/>
      <c r="DO90" s="49"/>
      <c r="DP90" s="49"/>
      <c r="DQ90" s="49"/>
      <c r="DR90" s="49"/>
      <c r="DS90" s="49"/>
    </row>
    <row r="91" spans="1:123" x14ac:dyDescent="0.25">
      <c r="A91" s="50" t="s">
        <v>230</v>
      </c>
      <c r="B91" s="50"/>
      <c r="C91" s="50"/>
      <c r="D91" s="50"/>
      <c r="E91" s="50"/>
      <c r="F91" s="50"/>
      <c r="G91" s="50"/>
      <c r="H91" s="50"/>
      <c r="I91" s="53" t="s">
        <v>231</v>
      </c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0" t="s">
        <v>215</v>
      </c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49"/>
      <c r="BG91" s="49"/>
      <c r="BH91" s="49"/>
      <c r="BI91" s="49"/>
      <c r="BJ91" s="49"/>
      <c r="BK91" s="49"/>
      <c r="BL91" s="49"/>
      <c r="BM91" s="49"/>
      <c r="BN91" s="49"/>
      <c r="BO91" s="49"/>
      <c r="BP91" s="49"/>
      <c r="BQ91" s="49"/>
      <c r="BR91" s="49"/>
      <c r="BS91" s="49"/>
      <c r="BT91" s="49"/>
      <c r="BU91" s="49"/>
      <c r="BV91" s="49"/>
      <c r="BW91" s="49"/>
      <c r="BX91" s="49"/>
      <c r="BY91" s="49"/>
      <c r="BZ91" s="49"/>
      <c r="CA91" s="49"/>
      <c r="CB91" s="49"/>
      <c r="CC91" s="49"/>
      <c r="CD91" s="49"/>
      <c r="CE91" s="49"/>
      <c r="CF91" s="49"/>
      <c r="CG91" s="49"/>
      <c r="CH91" s="49"/>
      <c r="CI91" s="49"/>
      <c r="CJ91" s="49"/>
      <c r="CK91" s="49"/>
      <c r="CL91" s="49"/>
      <c r="CM91" s="49"/>
      <c r="CN91" s="49"/>
      <c r="CO91" s="49"/>
      <c r="CP91" s="49"/>
      <c r="CQ91" s="49"/>
      <c r="CR91" s="49"/>
      <c r="CS91" s="49"/>
      <c r="CT91" s="49"/>
      <c r="CU91" s="49"/>
      <c r="CV91" s="49"/>
      <c r="CW91" s="49"/>
      <c r="CX91" s="49"/>
      <c r="CY91" s="49"/>
      <c r="CZ91" s="49"/>
      <c r="DA91" s="49"/>
      <c r="DB91" s="49"/>
      <c r="DC91" s="49"/>
      <c r="DD91" s="49"/>
      <c r="DE91" s="49"/>
      <c r="DF91" s="49"/>
      <c r="DG91" s="49"/>
      <c r="DH91" s="49"/>
      <c r="DI91" s="49"/>
      <c r="DJ91" s="49"/>
      <c r="DK91" s="49"/>
      <c r="DL91" s="49"/>
      <c r="DM91" s="49"/>
      <c r="DN91" s="49"/>
      <c r="DO91" s="49"/>
      <c r="DP91" s="49"/>
      <c r="DQ91" s="49"/>
      <c r="DR91" s="49"/>
      <c r="DS91" s="49"/>
    </row>
    <row r="92" spans="1:123" x14ac:dyDescent="0.25">
      <c r="A92" s="50" t="s">
        <v>232</v>
      </c>
      <c r="B92" s="50"/>
      <c r="C92" s="50"/>
      <c r="D92" s="50"/>
      <c r="E92" s="50"/>
      <c r="F92" s="50"/>
      <c r="G92" s="50"/>
      <c r="H92" s="50"/>
      <c r="I92" s="53" t="s">
        <v>233</v>
      </c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0" t="s">
        <v>234</v>
      </c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49"/>
      <c r="BG92" s="49"/>
      <c r="BH92" s="49"/>
      <c r="BI92" s="49"/>
      <c r="BJ92" s="49"/>
      <c r="BK92" s="49"/>
      <c r="BL92" s="49"/>
      <c r="BM92" s="49"/>
      <c r="BN92" s="49"/>
      <c r="BO92" s="49"/>
      <c r="BP92" s="49"/>
      <c r="BQ92" s="49"/>
      <c r="BR92" s="49"/>
      <c r="BS92" s="49"/>
      <c r="BT92" s="49"/>
      <c r="BU92" s="49"/>
      <c r="BV92" s="49"/>
      <c r="BW92" s="49"/>
      <c r="BX92" s="49"/>
      <c r="BY92" s="49"/>
      <c r="BZ92" s="49"/>
      <c r="CA92" s="49"/>
      <c r="CB92" s="49"/>
      <c r="CC92" s="49"/>
      <c r="CD92" s="49"/>
      <c r="CE92" s="49"/>
      <c r="CF92" s="49"/>
      <c r="CG92" s="49"/>
      <c r="CH92" s="49"/>
      <c r="CI92" s="49"/>
      <c r="CJ92" s="49"/>
      <c r="CK92" s="49"/>
      <c r="CL92" s="49"/>
      <c r="CM92" s="49"/>
      <c r="CN92" s="49"/>
      <c r="CO92" s="49"/>
      <c r="CP92" s="49"/>
      <c r="CQ92" s="49"/>
      <c r="CR92" s="49"/>
      <c r="CS92" s="49"/>
      <c r="CT92" s="49"/>
      <c r="CU92" s="49"/>
      <c r="CV92" s="49"/>
      <c r="CW92" s="49"/>
      <c r="CX92" s="49"/>
      <c r="CY92" s="49"/>
      <c r="CZ92" s="49"/>
      <c r="DA92" s="49"/>
      <c r="DB92" s="49"/>
      <c r="DC92" s="49"/>
      <c r="DD92" s="49"/>
      <c r="DE92" s="49"/>
      <c r="DF92" s="49"/>
      <c r="DG92" s="49"/>
      <c r="DH92" s="49"/>
      <c r="DI92" s="49"/>
      <c r="DJ92" s="49"/>
      <c r="DK92" s="49"/>
      <c r="DL92" s="49"/>
      <c r="DM92" s="49"/>
      <c r="DN92" s="49"/>
      <c r="DO92" s="49"/>
      <c r="DP92" s="49"/>
      <c r="DQ92" s="49"/>
      <c r="DR92" s="49"/>
      <c r="DS92" s="49"/>
    </row>
    <row r="93" spans="1:123" x14ac:dyDescent="0.25">
      <c r="A93" s="50"/>
      <c r="B93" s="50"/>
      <c r="C93" s="50"/>
      <c r="D93" s="50"/>
      <c r="E93" s="50"/>
      <c r="F93" s="50"/>
      <c r="G93" s="50"/>
      <c r="H93" s="50"/>
      <c r="I93" s="53" t="s">
        <v>94</v>
      </c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49"/>
      <c r="BG93" s="49"/>
      <c r="BH93" s="49"/>
      <c r="BI93" s="49"/>
      <c r="BJ93" s="49"/>
      <c r="BK93" s="49"/>
      <c r="BL93" s="49"/>
      <c r="BM93" s="49"/>
      <c r="BN93" s="49"/>
      <c r="BO93" s="49"/>
      <c r="BP93" s="49"/>
      <c r="BQ93" s="49"/>
      <c r="BR93" s="49"/>
      <c r="BS93" s="49"/>
      <c r="BT93" s="49"/>
      <c r="BU93" s="49"/>
      <c r="BV93" s="49"/>
      <c r="BW93" s="49"/>
      <c r="BX93" s="49"/>
      <c r="BY93" s="49"/>
      <c r="BZ93" s="49"/>
      <c r="CA93" s="49"/>
      <c r="CB93" s="49"/>
      <c r="CC93" s="49"/>
      <c r="CD93" s="49"/>
      <c r="CE93" s="49"/>
      <c r="CF93" s="49"/>
      <c r="CG93" s="49"/>
      <c r="CH93" s="49"/>
      <c r="CI93" s="49"/>
      <c r="CJ93" s="49"/>
      <c r="CK93" s="49"/>
      <c r="CL93" s="49"/>
      <c r="CM93" s="49"/>
      <c r="CN93" s="49"/>
      <c r="CO93" s="49"/>
      <c r="CP93" s="49"/>
      <c r="CQ93" s="49"/>
      <c r="CR93" s="49"/>
      <c r="CS93" s="49"/>
      <c r="CT93" s="49"/>
      <c r="CU93" s="49"/>
      <c r="CV93" s="49"/>
      <c r="CW93" s="49"/>
      <c r="CX93" s="49"/>
      <c r="CY93" s="49"/>
      <c r="CZ93" s="49"/>
      <c r="DA93" s="49"/>
      <c r="DB93" s="49"/>
      <c r="DC93" s="49"/>
      <c r="DD93" s="49"/>
      <c r="DE93" s="49"/>
      <c r="DF93" s="49"/>
      <c r="DG93" s="49"/>
      <c r="DH93" s="49"/>
      <c r="DI93" s="49"/>
      <c r="DJ93" s="49"/>
      <c r="DK93" s="49"/>
      <c r="DL93" s="49"/>
      <c r="DM93" s="49"/>
      <c r="DN93" s="49"/>
      <c r="DO93" s="49"/>
      <c r="DP93" s="49"/>
      <c r="DQ93" s="49"/>
      <c r="DR93" s="49"/>
      <c r="DS93" s="49"/>
    </row>
    <row r="94" spans="1:123" x14ac:dyDescent="0.25">
      <c r="A94" s="50"/>
      <c r="B94" s="50"/>
      <c r="C94" s="50"/>
      <c r="D94" s="50"/>
      <c r="E94" s="50"/>
      <c r="F94" s="50"/>
      <c r="G94" s="50"/>
      <c r="H94" s="50"/>
      <c r="I94" s="53" t="s">
        <v>235</v>
      </c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0" t="s">
        <v>234</v>
      </c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49"/>
      <c r="CQ94" s="49"/>
      <c r="CR94" s="49"/>
      <c r="CS94" s="49"/>
      <c r="CT94" s="49"/>
      <c r="CU94" s="49"/>
      <c r="CV94" s="49"/>
      <c r="CW94" s="49"/>
      <c r="CX94" s="49"/>
      <c r="CY94" s="49"/>
      <c r="CZ94" s="49"/>
      <c r="DA94" s="49"/>
      <c r="DB94" s="49"/>
      <c r="DC94" s="49"/>
      <c r="DD94" s="49"/>
      <c r="DE94" s="49"/>
      <c r="DF94" s="49"/>
      <c r="DG94" s="49"/>
      <c r="DH94" s="49"/>
      <c r="DI94" s="49"/>
      <c r="DJ94" s="49"/>
      <c r="DK94" s="49"/>
      <c r="DL94" s="49"/>
      <c r="DM94" s="49"/>
      <c r="DN94" s="49"/>
      <c r="DO94" s="49"/>
      <c r="DP94" s="49"/>
      <c r="DQ94" s="49"/>
      <c r="DR94" s="49"/>
      <c r="DS94" s="49"/>
    </row>
    <row r="95" spans="1:123" x14ac:dyDescent="0.25">
      <c r="A95" s="50"/>
      <c r="B95" s="50"/>
      <c r="C95" s="50"/>
      <c r="D95" s="50"/>
      <c r="E95" s="50"/>
      <c r="F95" s="50"/>
      <c r="G95" s="50"/>
      <c r="H95" s="50"/>
      <c r="I95" s="53" t="s">
        <v>223</v>
      </c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0" t="s">
        <v>234</v>
      </c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49"/>
      <c r="BG95" s="49"/>
      <c r="BH95" s="49"/>
      <c r="BI95" s="49"/>
      <c r="BJ95" s="49"/>
      <c r="BK95" s="49"/>
      <c r="BL95" s="49"/>
      <c r="BM95" s="49"/>
      <c r="BN95" s="49"/>
      <c r="BO95" s="49"/>
      <c r="BP95" s="49"/>
      <c r="BQ95" s="49"/>
      <c r="BR95" s="49"/>
      <c r="BS95" s="49"/>
      <c r="BT95" s="49"/>
      <c r="BU95" s="49"/>
      <c r="BV95" s="49"/>
      <c r="BW95" s="49"/>
      <c r="BX95" s="49"/>
      <c r="BY95" s="49"/>
      <c r="BZ95" s="49"/>
      <c r="CA95" s="49"/>
      <c r="CB95" s="49"/>
      <c r="CC95" s="49"/>
      <c r="CD95" s="49"/>
      <c r="CE95" s="49"/>
      <c r="CF95" s="49"/>
      <c r="CG95" s="49"/>
      <c r="CH95" s="49"/>
      <c r="CI95" s="49"/>
      <c r="CJ95" s="49"/>
      <c r="CK95" s="49"/>
      <c r="CL95" s="49"/>
      <c r="CM95" s="49"/>
      <c r="CN95" s="49"/>
      <c r="CO95" s="49"/>
      <c r="CP95" s="49"/>
      <c r="CQ95" s="49"/>
      <c r="CR95" s="49"/>
      <c r="CS95" s="49"/>
      <c r="CT95" s="49"/>
      <c r="CU95" s="49"/>
      <c r="CV95" s="49"/>
      <c r="CW95" s="49"/>
      <c r="CX95" s="49"/>
      <c r="CY95" s="49"/>
      <c r="CZ95" s="49"/>
      <c r="DA95" s="49"/>
      <c r="DB95" s="49"/>
      <c r="DC95" s="49"/>
      <c r="DD95" s="49"/>
      <c r="DE95" s="49"/>
      <c r="DF95" s="49"/>
      <c r="DG95" s="49"/>
      <c r="DH95" s="49"/>
      <c r="DI95" s="49"/>
      <c r="DJ95" s="49"/>
      <c r="DK95" s="49"/>
      <c r="DL95" s="49"/>
      <c r="DM95" s="49"/>
      <c r="DN95" s="49"/>
      <c r="DO95" s="49"/>
      <c r="DP95" s="49"/>
      <c r="DQ95" s="49"/>
      <c r="DR95" s="49"/>
      <c r="DS95" s="49"/>
    </row>
    <row r="111" spans="1:18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s="12" customFormat="1" ht="11.25" x14ac:dyDescent="0.2">
      <c r="A112" s="12" t="s">
        <v>157</v>
      </c>
    </row>
  </sheetData>
  <mergeCells count="407">
    <mergeCell ref="CX12:DS12"/>
    <mergeCell ref="A11:H11"/>
    <mergeCell ref="I11:AO11"/>
    <mergeCell ref="AP11:BE11"/>
    <mergeCell ref="BF11:CA11"/>
    <mergeCell ref="CB11:CW11"/>
    <mergeCell ref="CX11:DS11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BF13:BP13"/>
    <mergeCell ref="BQ13:CA13"/>
    <mergeCell ref="CB13:CL13"/>
    <mergeCell ref="CM13:CW13"/>
    <mergeCell ref="I14:AO14"/>
    <mergeCell ref="I15:AO15"/>
    <mergeCell ref="I16:AO16"/>
    <mergeCell ref="I17:AO17"/>
    <mergeCell ref="I18:AO18"/>
    <mergeCell ref="A13:H13"/>
    <mergeCell ref="I13:AO13"/>
    <mergeCell ref="A14:H14"/>
    <mergeCell ref="AP13:BE13"/>
    <mergeCell ref="I27:AO27"/>
    <mergeCell ref="I26:AO26"/>
    <mergeCell ref="I25:AO25"/>
    <mergeCell ref="I24:AO24"/>
    <mergeCell ref="I22:AO22"/>
    <mergeCell ref="I23:AO23"/>
    <mergeCell ref="I20:AO20"/>
    <mergeCell ref="I21:AO21"/>
    <mergeCell ref="I19:AO19"/>
    <mergeCell ref="I35:AO35"/>
    <mergeCell ref="I36:AO36"/>
    <mergeCell ref="I34:AO34"/>
    <mergeCell ref="I32:AO32"/>
    <mergeCell ref="I33:AO33"/>
    <mergeCell ref="I31:AO31"/>
    <mergeCell ref="I30:AO30"/>
    <mergeCell ref="I28:AO28"/>
    <mergeCell ref="I29:AO29"/>
    <mergeCell ref="A56:H56"/>
    <mergeCell ref="I56:AO56"/>
    <mergeCell ref="AP56:BE56"/>
    <mergeCell ref="I52:AO52"/>
    <mergeCell ref="I53:AO53"/>
    <mergeCell ref="A52:H52"/>
    <mergeCell ref="AP52:BE52"/>
    <mergeCell ref="I49:AO49"/>
    <mergeCell ref="I50:AO50"/>
    <mergeCell ref="A49:H49"/>
    <mergeCell ref="AP49:BE49"/>
    <mergeCell ref="I71:AO71"/>
    <mergeCell ref="A71:H71"/>
    <mergeCell ref="AP71:BE71"/>
    <mergeCell ref="BF71:BP71"/>
    <mergeCell ref="A70:H70"/>
    <mergeCell ref="AP70:BE70"/>
    <mergeCell ref="BF70:BP70"/>
    <mergeCell ref="A74:H74"/>
    <mergeCell ref="AP74:BE74"/>
    <mergeCell ref="BF74:BP74"/>
    <mergeCell ref="CX14:DH14"/>
    <mergeCell ref="DI14:DS14"/>
    <mergeCell ref="DI17:DS18"/>
    <mergeCell ref="CM46:CW47"/>
    <mergeCell ref="CX15:DH16"/>
    <mergeCell ref="DI15:DS16"/>
    <mergeCell ref="CX13:DH13"/>
    <mergeCell ref="DI13:DS13"/>
    <mergeCell ref="A48:H48"/>
    <mergeCell ref="AP48:BE48"/>
    <mergeCell ref="BF48:BP48"/>
    <mergeCell ref="BQ48:CA48"/>
    <mergeCell ref="CB48:CL48"/>
    <mergeCell ref="CM48:CW48"/>
    <mergeCell ref="I48:AO48"/>
    <mergeCell ref="A32:H45"/>
    <mergeCell ref="AP14:BE14"/>
    <mergeCell ref="CX48:DH48"/>
    <mergeCell ref="DI48:DS48"/>
    <mergeCell ref="CB14:CL14"/>
    <mergeCell ref="CM14:CW14"/>
    <mergeCell ref="BF14:BP14"/>
    <mergeCell ref="BQ14:CA14"/>
    <mergeCell ref="AP19:BE31"/>
    <mergeCell ref="DI53:DS55"/>
    <mergeCell ref="DI50:DS51"/>
    <mergeCell ref="A17:H18"/>
    <mergeCell ref="AP17:BE18"/>
    <mergeCell ref="BF17:BP18"/>
    <mergeCell ref="BQ17:CA18"/>
    <mergeCell ref="CB17:CL18"/>
    <mergeCell ref="CX17:DH18"/>
    <mergeCell ref="CM50:CW51"/>
    <mergeCell ref="CX50:DH51"/>
    <mergeCell ref="DI19:DS31"/>
    <mergeCell ref="CX49:DH49"/>
    <mergeCell ref="DI49:DS49"/>
    <mergeCell ref="BQ19:CA31"/>
    <mergeCell ref="CB19:CL31"/>
    <mergeCell ref="I54:AO54"/>
    <mergeCell ref="I55:AO55"/>
    <mergeCell ref="BF52:BP52"/>
    <mergeCell ref="I51:AO51"/>
    <mergeCell ref="CM49:CW49"/>
    <mergeCell ref="A53:H55"/>
    <mergeCell ref="AP53:BE55"/>
    <mergeCell ref="BF53:BP55"/>
    <mergeCell ref="BQ53:CA55"/>
    <mergeCell ref="DI66:DS67"/>
    <mergeCell ref="CX76:DH77"/>
    <mergeCell ref="DI76:DS77"/>
    <mergeCell ref="CX78:DH79"/>
    <mergeCell ref="DI78:DS79"/>
    <mergeCell ref="DI73:DS73"/>
    <mergeCell ref="CX74:DH74"/>
    <mergeCell ref="DI74:DS74"/>
    <mergeCell ref="CX75:DH75"/>
    <mergeCell ref="DI72:DS72"/>
    <mergeCell ref="CX68:DH68"/>
    <mergeCell ref="DI68:DS68"/>
    <mergeCell ref="CX69:DH69"/>
    <mergeCell ref="DI69:DS69"/>
    <mergeCell ref="DI70:DS70"/>
    <mergeCell ref="DI71:DS71"/>
    <mergeCell ref="DI61:DS65"/>
    <mergeCell ref="CM17:CW18"/>
    <mergeCell ref="CM19:CW31"/>
    <mergeCell ref="BF57:BP60"/>
    <mergeCell ref="BF61:BP65"/>
    <mergeCell ref="CX57:DH60"/>
    <mergeCell ref="BF19:BP31"/>
    <mergeCell ref="DI57:DS60"/>
    <mergeCell ref="CX56:DH56"/>
    <mergeCell ref="DI56:DS56"/>
    <mergeCell ref="CB53:CL55"/>
    <mergeCell ref="CM53:CW55"/>
    <mergeCell ref="BF56:BP56"/>
    <mergeCell ref="BQ56:CA56"/>
    <mergeCell ref="CB56:CL56"/>
    <mergeCell ref="CM56:CW56"/>
    <mergeCell ref="CM57:CW60"/>
    <mergeCell ref="BQ61:CA65"/>
    <mergeCell ref="BQ52:CA52"/>
    <mergeCell ref="CB52:CL52"/>
    <mergeCell ref="CM52:CW52"/>
    <mergeCell ref="CX52:DH52"/>
    <mergeCell ref="DI52:DS52"/>
    <mergeCell ref="CX53:DH55"/>
    <mergeCell ref="CX61:DH65"/>
    <mergeCell ref="A57:H60"/>
    <mergeCell ref="AP57:BE60"/>
    <mergeCell ref="AP61:BE65"/>
    <mergeCell ref="I63:AO63"/>
    <mergeCell ref="BF66:BP67"/>
    <mergeCell ref="BQ66:CA67"/>
    <mergeCell ref="A66:H67"/>
    <mergeCell ref="AP66:BE67"/>
    <mergeCell ref="BQ57:CA60"/>
    <mergeCell ref="CB66:CL67"/>
    <mergeCell ref="CM66:CW67"/>
    <mergeCell ref="CX66:DH67"/>
    <mergeCell ref="I65:AO65"/>
    <mergeCell ref="I66:AO66"/>
    <mergeCell ref="I67:AO67"/>
    <mergeCell ref="CB61:CL65"/>
    <mergeCell ref="A61:H65"/>
    <mergeCell ref="CM61:CW65"/>
    <mergeCell ref="I58:AO58"/>
    <mergeCell ref="CB57:CL60"/>
    <mergeCell ref="I64:AO64"/>
    <mergeCell ref="I62:AO62"/>
    <mergeCell ref="I61:AO61"/>
    <mergeCell ref="I59:AO59"/>
    <mergeCell ref="BF68:BP68"/>
    <mergeCell ref="BQ68:CA68"/>
    <mergeCell ref="CB68:CL68"/>
    <mergeCell ref="I60:AO60"/>
    <mergeCell ref="I57:AO57"/>
    <mergeCell ref="I68:AO68"/>
    <mergeCell ref="AP68:BE68"/>
    <mergeCell ref="CM68:CW68"/>
    <mergeCell ref="A68:H68"/>
    <mergeCell ref="CX72:DH72"/>
    <mergeCell ref="BF73:BP73"/>
    <mergeCell ref="BQ73:CA73"/>
    <mergeCell ref="CB73:CL73"/>
    <mergeCell ref="CM73:CW73"/>
    <mergeCell ref="CX73:DH73"/>
    <mergeCell ref="CM70:CW70"/>
    <mergeCell ref="CX70:DH70"/>
    <mergeCell ref="BQ71:CA71"/>
    <mergeCell ref="CB71:CL71"/>
    <mergeCell ref="CM71:CW71"/>
    <mergeCell ref="CX71:DH71"/>
    <mergeCell ref="BQ70:CA70"/>
    <mergeCell ref="CB70:CL70"/>
    <mergeCell ref="BQ69:CA69"/>
    <mergeCell ref="CB69:CL69"/>
    <mergeCell ref="A69:H69"/>
    <mergeCell ref="I69:AO69"/>
    <mergeCell ref="AP69:BE69"/>
    <mergeCell ref="BF69:BP69"/>
    <mergeCell ref="CM69:CW69"/>
    <mergeCell ref="I73:AO73"/>
    <mergeCell ref="I70:AO70"/>
    <mergeCell ref="BQ74:CA74"/>
    <mergeCell ref="CB74:CL74"/>
    <mergeCell ref="CM74:CW74"/>
    <mergeCell ref="BF72:BP72"/>
    <mergeCell ref="BQ72:CA72"/>
    <mergeCell ref="CB72:CL72"/>
    <mergeCell ref="CM72:CW72"/>
    <mergeCell ref="A73:H73"/>
    <mergeCell ref="AP73:BE73"/>
    <mergeCell ref="A72:H72"/>
    <mergeCell ref="I72:AO72"/>
    <mergeCell ref="AP72:BE72"/>
    <mergeCell ref="I74:AO74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DI75:DS75"/>
    <mergeCell ref="BQ76:CA77"/>
    <mergeCell ref="CB76:CL77"/>
    <mergeCell ref="CM76:CW77"/>
    <mergeCell ref="A76:H77"/>
    <mergeCell ref="AP76:BE77"/>
    <mergeCell ref="BF76:BP77"/>
    <mergeCell ref="I76:AO76"/>
    <mergeCell ref="I77:AO77"/>
    <mergeCell ref="A75:H75"/>
    <mergeCell ref="AP75:BE75"/>
    <mergeCell ref="BF75:BP75"/>
    <mergeCell ref="BQ75:CA75"/>
    <mergeCell ref="CB75:CL75"/>
    <mergeCell ref="CM75:CW75"/>
    <mergeCell ref="I75:AO75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A80:H80"/>
    <mergeCell ref="AP80:BE80"/>
    <mergeCell ref="BF80:BP80"/>
    <mergeCell ref="BQ80:CA80"/>
    <mergeCell ref="CB80:CL80"/>
    <mergeCell ref="CM80:CW80"/>
    <mergeCell ref="I80:AO80"/>
    <mergeCell ref="BQ83:CA83"/>
    <mergeCell ref="CB83:CL83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CM83:CW83"/>
    <mergeCell ref="CX83:DH83"/>
    <mergeCell ref="DI83:DS83"/>
    <mergeCell ref="A83:H83"/>
    <mergeCell ref="I83:AO83"/>
    <mergeCell ref="AP83:BE83"/>
    <mergeCell ref="BF83:BP83"/>
    <mergeCell ref="A87:H88"/>
    <mergeCell ref="AP87:BE88"/>
    <mergeCell ref="BF87:BP88"/>
    <mergeCell ref="DI84:DS84"/>
    <mergeCell ref="I85:AO85"/>
    <mergeCell ref="CX85:DH86"/>
    <mergeCell ref="DI85:DS86"/>
    <mergeCell ref="AP85:BE86"/>
    <mergeCell ref="BF85:BP86"/>
    <mergeCell ref="I86:AO86"/>
    <mergeCell ref="BQ85:CA86"/>
    <mergeCell ref="CX87:DH88"/>
    <mergeCell ref="CB85:CL86"/>
    <mergeCell ref="I84:AO84"/>
    <mergeCell ref="AP84:BE84"/>
    <mergeCell ref="BF84:BP84"/>
    <mergeCell ref="BQ84:CA84"/>
    <mergeCell ref="CB84:CL84"/>
    <mergeCell ref="CM84:CW84"/>
    <mergeCell ref="CM85:CW86"/>
    <mergeCell ref="CX84:DH84"/>
    <mergeCell ref="DI87:DS88"/>
    <mergeCell ref="I87:AO87"/>
    <mergeCell ref="BQ87:CA88"/>
    <mergeCell ref="CB87:CL88"/>
    <mergeCell ref="I88:AO88"/>
    <mergeCell ref="CX92:DH93"/>
    <mergeCell ref="BF89:BP90"/>
    <mergeCell ref="I90:AO90"/>
    <mergeCell ref="AP90:BE90"/>
    <mergeCell ref="BQ89:CA90"/>
    <mergeCell ref="CB89:CL90"/>
    <mergeCell ref="I89:AO89"/>
    <mergeCell ref="AP89:BE89"/>
    <mergeCell ref="A84:H84"/>
    <mergeCell ref="A92:H93"/>
    <mergeCell ref="AP92:BE93"/>
    <mergeCell ref="BF92:BP93"/>
    <mergeCell ref="A85:H86"/>
    <mergeCell ref="A91:H91"/>
    <mergeCell ref="I91:AO91"/>
    <mergeCell ref="DI92:DS93"/>
    <mergeCell ref="A94:H94"/>
    <mergeCell ref="I94:AO94"/>
    <mergeCell ref="AP91:BE91"/>
    <mergeCell ref="BF91:BP91"/>
    <mergeCell ref="BQ91:CA91"/>
    <mergeCell ref="CB91:CL91"/>
    <mergeCell ref="CM89:CW90"/>
    <mergeCell ref="CX89:DH90"/>
    <mergeCell ref="CM87:CW88"/>
    <mergeCell ref="BQ92:CA93"/>
    <mergeCell ref="CB92:CL93"/>
    <mergeCell ref="DI89:DS90"/>
    <mergeCell ref="A89:H90"/>
    <mergeCell ref="CM92:CW93"/>
    <mergeCell ref="CM91:CW91"/>
    <mergeCell ref="CX91:DH91"/>
    <mergeCell ref="CX46:DH47"/>
    <mergeCell ref="DI46:DS47"/>
    <mergeCell ref="A46:H47"/>
    <mergeCell ref="AP46:BE47"/>
    <mergeCell ref="BF46:BP47"/>
    <mergeCell ref="BQ46:CA47"/>
    <mergeCell ref="CB46:CL47"/>
    <mergeCell ref="BF49:BP49"/>
    <mergeCell ref="BQ49:CA49"/>
    <mergeCell ref="CB49:CL49"/>
    <mergeCell ref="I46:AO46"/>
    <mergeCell ref="I47:AO47"/>
    <mergeCell ref="CM95:CW95"/>
    <mergeCell ref="CX95:DH95"/>
    <mergeCell ref="DI95:DS95"/>
    <mergeCell ref="A50:H51"/>
    <mergeCell ref="AP50:BE51"/>
    <mergeCell ref="BF50:BP51"/>
    <mergeCell ref="A95:H95"/>
    <mergeCell ref="I95:AO95"/>
    <mergeCell ref="AP95:BE95"/>
    <mergeCell ref="BF95:BP95"/>
    <mergeCell ref="BQ95:CA95"/>
    <mergeCell ref="CB95:CL95"/>
    <mergeCell ref="AP94:BE94"/>
    <mergeCell ref="BF94:BP94"/>
    <mergeCell ref="BQ94:CA94"/>
    <mergeCell ref="CB94:CL94"/>
    <mergeCell ref="CM94:CW94"/>
    <mergeCell ref="CX94:DH94"/>
    <mergeCell ref="DI94:DS94"/>
    <mergeCell ref="I93:AO93"/>
    <mergeCell ref="BQ50:CA51"/>
    <mergeCell ref="CB50:CL51"/>
    <mergeCell ref="DI91:DS91"/>
    <mergeCell ref="I92:AO92"/>
    <mergeCell ref="DI32:DS45"/>
    <mergeCell ref="A15:H16"/>
    <mergeCell ref="AP15:BE16"/>
    <mergeCell ref="BF15:BP16"/>
    <mergeCell ref="BQ15:CA16"/>
    <mergeCell ref="CB15:CL16"/>
    <mergeCell ref="CM15:CW16"/>
    <mergeCell ref="CX19:DH31"/>
    <mergeCell ref="A19:H31"/>
    <mergeCell ref="I44:AO44"/>
    <mergeCell ref="AP32:BE45"/>
    <mergeCell ref="BF32:BP45"/>
    <mergeCell ref="BQ32:CA45"/>
    <mergeCell ref="CB32:CL45"/>
    <mergeCell ref="CM32:CW45"/>
    <mergeCell ref="CX32:DH45"/>
    <mergeCell ref="I45:AO45"/>
    <mergeCell ref="I41:AO41"/>
    <mergeCell ref="I42:AO42"/>
    <mergeCell ref="I43:AO43"/>
    <mergeCell ref="I40:AO40"/>
    <mergeCell ref="I37:AO37"/>
    <mergeCell ref="I38:AO38"/>
    <mergeCell ref="I39:AO39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</vt:lpstr>
      <vt:lpstr>приложение 1</vt:lpstr>
      <vt:lpstr>приложение 2</vt:lpstr>
      <vt:lpstr>приложение 5</vt:lpstr>
      <vt:lpstr>'приложение 2'!Заголовки_для_печати</vt:lpstr>
      <vt:lpstr>'приложение 5'!Заголовки_для_печати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Роговая Татьяна Вячеславовна</cp:lastModifiedBy>
  <cp:lastPrinted>2018-04-24T07:55:16Z</cp:lastPrinted>
  <dcterms:created xsi:type="dcterms:W3CDTF">2004-09-19T06:34:55Z</dcterms:created>
  <dcterms:modified xsi:type="dcterms:W3CDTF">2020-05-18T01:57:01Z</dcterms:modified>
</cp:coreProperties>
</file>